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docMetadata/LabelInfo.xml" ContentType="application/vnd.ms-office.classificationlabel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5" Type="http://schemas.microsoft.com/office/2020/02/relationships/classificationlabels" Target="docMetadata/LabelInfo.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416"/>
  <workbookPr codeName="ThisWorkbook"/>
  <mc:AlternateContent xmlns:mc="http://schemas.openxmlformats.org/markup-compatibility/2006">
    <mc:Choice Requires="x15">
      <x15ac:absPath xmlns:x15ac="http://schemas.microsoft.com/office/spreadsheetml/2010/11/ac" url="C:\Users\René Beunk\Desktop\"/>
    </mc:Choice>
  </mc:AlternateContent>
  <xr:revisionPtr revIDLastSave="0" documentId="8_{71F2D2E6-8344-4554-B823-6DA4372CF75D}" xr6:coauthVersionLast="36" xr6:coauthVersionMax="36" xr10:uidLastSave="{00000000-0000-0000-0000-000000000000}"/>
  <bookViews>
    <workbookView xWindow="0" yWindow="0" windowWidth="21570" windowHeight="9330" xr2:uid="{00000000-000D-0000-FFFF-FFFF00000000}"/>
  </bookViews>
  <sheets>
    <sheet name="Project schedule" sheetId="11" r:id="rId1"/>
  </sheets>
  <definedNames>
    <definedName name="_xlnm.Print_Titles" localSheetId="0">'Project schedule'!$3:$5</definedName>
    <definedName name="Display_Week">'Project schedule'!$R$2</definedName>
    <definedName name="Project_Start">'Project schedule'!$R$1</definedName>
    <definedName name="task_end" localSheetId="0">'Project schedule'!$G1</definedName>
    <definedName name="task_progress" localSheetId="0">'Project schedule'!$E1</definedName>
    <definedName name="task_start" localSheetId="0">'Project schedule'!$F1</definedName>
    <definedName name="today" localSheetId="0">TODAY()</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ARRAYTEXT_WF"/>
        <xcalcf:feature name="microsoft.com:CNMTM"/>
        <xcalcf:feature name="microsoft.com:LAMBDA_WF"/>
        <xcalcf:feature name="microsoft.com:LET_WF"/>
      </xcalcf:calcFeatures>
    </ext>
  </extLst>
</workbook>
</file>

<file path=xl/calcChain.xml><?xml version="1.0" encoding="utf-8"?>
<calcChain xmlns="http://schemas.openxmlformats.org/spreadsheetml/2006/main">
  <c r="F11" i="11" l="1"/>
  <c r="I11" i="11" s="1"/>
  <c r="I23" i="11"/>
  <c r="I24" i="11"/>
  <c r="I34" i="11"/>
  <c r="I36" i="11"/>
  <c r="G17" i="11"/>
  <c r="I58" i="11"/>
  <c r="I6" i="11"/>
  <c r="I51" i="11" l="1"/>
  <c r="I44" i="11"/>
  <c r="F9" i="11" l="1"/>
  <c r="G9" i="11" s="1"/>
  <c r="I22" i="11"/>
  <c r="I16" i="11"/>
  <c r="I7" i="11"/>
  <c r="I12" i="11" l="1"/>
  <c r="I8" i="11"/>
  <c r="F10" i="11"/>
  <c r="F18" i="11"/>
  <c r="I62" i="11" l="1"/>
  <c r="I14" i="11"/>
  <c r="I63" i="11"/>
  <c r="I9" i="11"/>
  <c r="I17" i="11"/>
  <c r="I13" i="11"/>
  <c r="I59" i="11" l="1"/>
  <c r="I61" i="11"/>
  <c r="I60" i="11"/>
  <c r="I18" i="11"/>
  <c r="F20" i="11"/>
  <c r="I10" i="11"/>
  <c r="G21" i="11" l="1"/>
  <c r="I21" i="11" s="1"/>
  <c r="I20" i="11"/>
  <c r="I19" i="11"/>
</calcChain>
</file>

<file path=xl/sharedStrings.xml><?xml version="1.0" encoding="utf-8"?>
<sst xmlns="http://schemas.openxmlformats.org/spreadsheetml/2006/main" count="168" uniqueCount="105">
  <si>
    <t>TASK</t>
  </si>
  <si>
    <t>ASSIGNED TO</t>
  </si>
  <si>
    <t>PROGRESS</t>
  </si>
  <si>
    <t>START</t>
  </si>
  <si>
    <t>END</t>
  </si>
  <si>
    <t xml:space="preserve">Do not delete this row. This row is hidden to preserve a formula that is used to highlight the current day within the project schedule. </t>
  </si>
  <si>
    <t>WP 1- Management, organisation &amp; administration</t>
  </si>
  <si>
    <t>Settingup the project</t>
  </si>
  <si>
    <t>Start up meeting</t>
  </si>
  <si>
    <t>SAT</t>
  </si>
  <si>
    <t>SOA</t>
  </si>
  <si>
    <t>ATSEC</t>
  </si>
  <si>
    <t>WP 3 - Establishing TASQ learning environments in Armenian VET schools</t>
  </si>
  <si>
    <t>Building the knowledge basis for physical learning environments of Armenian TASQ schools</t>
  </si>
  <si>
    <t>Provide theoretical and real experience of Technasium learning environments</t>
  </si>
  <si>
    <t>Co-creation of innovative learning environments at 4 Armenian VET schools to become TASQ schools</t>
  </si>
  <si>
    <t>Develop innovative TASQ learning environments</t>
  </si>
  <si>
    <t>Adapting learning spaces</t>
  </si>
  <si>
    <t>Successful implementation</t>
  </si>
  <si>
    <t>Develop a TASQ toolkit for Armenian schools</t>
  </si>
  <si>
    <t>Developing the main design of the TASQ Toolkit</t>
  </si>
  <si>
    <t>Description of the different learning spaces and relations</t>
  </si>
  <si>
    <t>Tools for implementation</t>
  </si>
  <si>
    <t xml:space="preserve">NR. </t>
  </si>
  <si>
    <t>Model for TASQ Learning Environment</t>
  </si>
  <si>
    <t>WP 2 - Education future TASQ professionals</t>
  </si>
  <si>
    <t>WP 5 - Dissemination &amp; Sustainability</t>
  </si>
  <si>
    <t>Translation Technasium documents into Armenian</t>
  </si>
  <si>
    <t>Adaption &amp; Implementation Dutch R&amp;D curriculum</t>
  </si>
  <si>
    <t>2.1</t>
  </si>
  <si>
    <t>2.2</t>
  </si>
  <si>
    <t>2.3</t>
  </si>
  <si>
    <t>2.4</t>
  </si>
  <si>
    <t>2.5</t>
  </si>
  <si>
    <t>3.1</t>
  </si>
  <si>
    <t>3.1.1</t>
  </si>
  <si>
    <t>3.1.2</t>
  </si>
  <si>
    <t>3.2.1</t>
  </si>
  <si>
    <t>3.2.2</t>
  </si>
  <si>
    <t>3.2.3</t>
  </si>
  <si>
    <t>3.3</t>
  </si>
  <si>
    <t>3.2</t>
  </si>
  <si>
    <t>3.3.1</t>
  </si>
  <si>
    <t>3.3.2</t>
  </si>
  <si>
    <t>3.3.3</t>
  </si>
  <si>
    <t>5.1</t>
  </si>
  <si>
    <t>5.2</t>
  </si>
  <si>
    <t>5.3</t>
  </si>
  <si>
    <t>5.4</t>
  </si>
  <si>
    <t>5.5</t>
  </si>
  <si>
    <t>Organisation of webinar about general TASQ ideas in Armenia</t>
  </si>
  <si>
    <t>Coaching VET teachers to TASQ teacher</t>
  </si>
  <si>
    <t>LTTA activity education policy stakeholders to the Netherlands</t>
  </si>
  <si>
    <t>Learning, teaching &amp; training (LTTA) activity from Armenia to BCE</t>
  </si>
  <si>
    <t>Establishing of Armenian community of TASQ-practice</t>
  </si>
  <si>
    <t>Education for teachers in Armenia into TASQ teacher</t>
  </si>
  <si>
    <t>YEAR 1</t>
  </si>
  <si>
    <t>YEAR 2</t>
  </si>
  <si>
    <t>YEAR 3</t>
  </si>
  <si>
    <t>Workshop</t>
  </si>
  <si>
    <t>Project</t>
  </si>
  <si>
    <t>4.1</t>
  </si>
  <si>
    <t>Material for projects</t>
  </si>
  <si>
    <t xml:space="preserve">4.2 </t>
  </si>
  <si>
    <t>4.3</t>
  </si>
  <si>
    <t>Visiting Netherlands</t>
  </si>
  <si>
    <t>4.4</t>
  </si>
  <si>
    <t>4.2.1</t>
  </si>
  <si>
    <t>4.2.2</t>
  </si>
  <si>
    <t>4.2.3</t>
  </si>
  <si>
    <t>4.2.4</t>
  </si>
  <si>
    <t>4.2.5</t>
  </si>
  <si>
    <t>4.2.6</t>
  </si>
  <si>
    <t>4.2.8</t>
  </si>
  <si>
    <t>4.2.9</t>
  </si>
  <si>
    <t>4.2.10</t>
  </si>
  <si>
    <t>4.2.11</t>
  </si>
  <si>
    <t>4.2.12</t>
  </si>
  <si>
    <t>4.2.13</t>
  </si>
  <si>
    <t>4.2.14</t>
  </si>
  <si>
    <t>4.2.15</t>
  </si>
  <si>
    <t>4.2.16</t>
  </si>
  <si>
    <t>organisation of 3 multiplier conferences in Armenia</t>
  </si>
  <si>
    <t>regular project team meeting WP 2</t>
  </si>
  <si>
    <t>regular project team meeting WP 3</t>
  </si>
  <si>
    <t>regular project team meeting WP 4</t>
  </si>
  <si>
    <t>regular project team meeting WP 5</t>
  </si>
  <si>
    <t>evaluation moments</t>
  </si>
  <si>
    <t>1.1</t>
  </si>
  <si>
    <t>1.2</t>
  </si>
  <si>
    <t>1.3</t>
  </si>
  <si>
    <t>1.4</t>
  </si>
  <si>
    <t>1.5</t>
  </si>
  <si>
    <t>1.6</t>
  </si>
  <si>
    <t>1.7</t>
  </si>
  <si>
    <t>1.8</t>
  </si>
  <si>
    <t>regular steering group meeting</t>
  </si>
  <si>
    <t>WP 4 - VET Students in TASQ Getting STEAM</t>
  </si>
  <si>
    <t>Workshops (fe #D printing, laser cutting)</t>
  </si>
  <si>
    <t>Summer vacation</t>
  </si>
  <si>
    <t>4.2.7</t>
  </si>
  <si>
    <t>may 26</t>
  </si>
  <si>
    <t>Development &amp; implementation electronic Student Portfolios</t>
  </si>
  <si>
    <t>Visibility of VET-activity in the TASQ online platform</t>
  </si>
  <si>
    <t xml:space="preserve">GANTT-CHART TASQ GETTING STEAM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</si>
</sst>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6">
    <numFmt numFmtId="164" formatCode="_(* #,##0.00_);_(* \(#,##0.00\);_(* &quot;-&quot;??_);_(@_)"/>
    <numFmt numFmtId="165" formatCode="m/d/yy;@"/>
    <numFmt numFmtId="166" formatCode="ddd\,\ m/d/yyyy"/>
    <numFmt numFmtId="167" formatCode="[$-413]mmm/yy;@"/>
    <numFmt numFmtId="168" formatCode="_-* #,##0.00_-;\-* #,##0.00_-;_-* &quot;-&quot;??_-;_-@_-"/>
    <numFmt numFmtId="169" formatCode="[$-408]General"/>
  </numFmts>
  <fonts count="29" x14ac:knownFonts="1">
    <font>
      <sz val="11"/>
      <color theme="1"/>
      <name val="Arial"/>
      <family val="2"/>
      <scheme val="minor"/>
    </font>
    <font>
      <sz val="10"/>
      <name val="Arial"/>
      <family val="2"/>
      <scheme val="minor"/>
    </font>
    <font>
      <u/>
      <sz val="11"/>
      <color indexed="12"/>
      <name val="Arial"/>
      <family val="2"/>
    </font>
    <font>
      <sz val="11"/>
      <name val="Arial"/>
      <family val="2"/>
      <scheme val="minor"/>
    </font>
    <font>
      <sz val="11"/>
      <color theme="1"/>
      <name val="Arial"/>
      <family val="2"/>
      <scheme val="minor"/>
    </font>
    <font>
      <sz val="14"/>
      <color theme="1"/>
      <name val="Arial"/>
      <family val="2"/>
      <scheme val="minor"/>
    </font>
    <font>
      <b/>
      <sz val="22"/>
      <color theme="1" tint="0.34998626667073579"/>
      <name val="Arial Black"/>
      <family val="2"/>
      <scheme val="major"/>
    </font>
    <font>
      <sz val="11"/>
      <color theme="0"/>
      <name val="Arial"/>
      <family val="2"/>
      <scheme val="minor"/>
    </font>
    <font>
      <sz val="10"/>
      <name val="Arial"/>
      <family val="2"/>
    </font>
    <font>
      <b/>
      <sz val="20"/>
      <color theme="4" tint="-0.249977111117893"/>
      <name val="Arial"/>
      <family val="2"/>
    </font>
    <font>
      <sz val="11"/>
      <color theme="1"/>
      <name val="Arial"/>
      <family val="2"/>
    </font>
    <font>
      <sz val="16"/>
      <color theme="1"/>
      <name val="Arial"/>
      <family val="2"/>
      <scheme val="minor"/>
    </font>
    <font>
      <sz val="10"/>
      <color theme="1"/>
      <name val="Arial"/>
      <family val="2"/>
      <scheme val="minor"/>
    </font>
    <font>
      <b/>
      <sz val="10"/>
      <color theme="1"/>
      <name val="Arial"/>
      <family val="2"/>
      <scheme val="minor"/>
    </font>
    <font>
      <b/>
      <sz val="8"/>
      <name val="Arial"/>
      <family val="2"/>
      <scheme val="minor"/>
    </font>
    <font>
      <b/>
      <sz val="12"/>
      <color theme="1"/>
      <name val="Arial"/>
      <family val="2"/>
      <scheme val="minor"/>
    </font>
    <font>
      <b/>
      <sz val="16"/>
      <color theme="9"/>
      <name val="Arial"/>
      <family val="2"/>
      <scheme val="minor"/>
    </font>
    <font>
      <b/>
      <sz val="16"/>
      <color theme="9"/>
      <name val="Arial Black"/>
      <family val="2"/>
      <scheme val="major"/>
    </font>
    <font>
      <sz val="11"/>
      <color theme="1"/>
      <name val="Arial Black"/>
      <family val="2"/>
      <scheme val="major"/>
    </font>
    <font>
      <b/>
      <sz val="40"/>
      <color theme="9"/>
      <name val="Arial Black"/>
      <family val="2"/>
      <scheme val="major"/>
    </font>
    <font>
      <sz val="8"/>
      <name val="Arial"/>
      <family val="2"/>
      <scheme val="minor"/>
    </font>
    <font>
      <sz val="11"/>
      <color rgb="FF006100"/>
      <name val="Arial"/>
      <family val="2"/>
      <scheme val="minor"/>
    </font>
    <font>
      <sz val="10"/>
      <color rgb="FF000000"/>
      <name val="Trebuchet MS"/>
      <family val="2"/>
      <charset val="161"/>
    </font>
    <font>
      <u/>
      <sz val="10"/>
      <color theme="10"/>
      <name val="Arial"/>
      <family val="2"/>
      <scheme val="minor"/>
    </font>
    <font>
      <sz val="11"/>
      <color indexed="8"/>
      <name val="Calibri"/>
      <family val="2"/>
    </font>
    <font>
      <b/>
      <sz val="10"/>
      <name val="Arial"/>
      <family val="2"/>
      <scheme val="minor"/>
    </font>
    <font>
      <b/>
      <sz val="9"/>
      <name val="Calibri"/>
      <family val="2"/>
    </font>
    <font>
      <b/>
      <sz val="11"/>
      <color theme="0"/>
      <name val="Arial"/>
      <family val="2"/>
      <scheme val="minor"/>
    </font>
    <font>
      <b/>
      <sz val="11"/>
      <color theme="1"/>
      <name val="Arial"/>
      <family val="2"/>
      <scheme val="minor"/>
    </font>
  </fonts>
  <fills count="19">
    <fill>
      <patternFill patternType="none"/>
    </fill>
    <fill>
      <patternFill patternType="gray125"/>
    </fill>
    <fill>
      <patternFill patternType="solid">
        <fgColor theme="0" tint="-4.9989318521683403E-2"/>
        <bgColor indexed="64"/>
      </patternFill>
    </fill>
    <fill>
      <patternFill patternType="solid">
        <fgColor theme="4" tint="0.79998168889431442"/>
        <bgColor indexed="64"/>
      </patternFill>
    </fill>
    <fill>
      <patternFill patternType="solid">
        <fgColor theme="6" tint="0.79998168889431442"/>
        <bgColor indexed="64"/>
      </patternFill>
    </fill>
    <fill>
      <patternFill patternType="solid">
        <fgColor theme="4" tint="0.59996337778862885"/>
        <bgColor indexed="64"/>
      </patternFill>
    </fill>
    <fill>
      <patternFill patternType="solid">
        <fgColor theme="8" tint="0.79998168889431442"/>
        <bgColor indexed="64"/>
      </patternFill>
    </fill>
    <fill>
      <patternFill patternType="solid">
        <fgColor theme="0" tint="-4.9989318521683403E-2"/>
        <bgColor theme="4"/>
      </patternFill>
    </fill>
    <fill>
      <patternFill patternType="solid">
        <fgColor theme="0" tint="-0.14996795556505021"/>
        <bgColor indexed="64"/>
      </patternFill>
    </fill>
    <fill>
      <patternFill patternType="solid">
        <fgColor theme="9" tint="0.79998168889431442"/>
        <bgColor indexed="64"/>
      </patternFill>
    </fill>
    <fill>
      <patternFill patternType="solid">
        <fgColor theme="9" tint="0.39997558519241921"/>
        <bgColor indexed="64"/>
      </patternFill>
    </fill>
    <fill>
      <patternFill patternType="solid">
        <fgColor theme="2" tint="-0.249977111117893"/>
        <bgColor indexed="64"/>
      </patternFill>
    </fill>
    <fill>
      <patternFill patternType="solid">
        <fgColor theme="8" tint="0.59999389629810485"/>
        <bgColor indexed="64"/>
      </patternFill>
    </fill>
    <fill>
      <patternFill patternType="solid">
        <fgColor theme="6" tint="0.59999389629810485"/>
        <bgColor indexed="64"/>
      </patternFill>
    </fill>
    <fill>
      <patternFill patternType="solid">
        <fgColor rgb="FFC6EFCE"/>
      </patternFill>
    </fill>
    <fill>
      <patternFill patternType="solid">
        <fgColor theme="2" tint="-0.499984740745262"/>
        <bgColor indexed="64"/>
      </patternFill>
    </fill>
    <fill>
      <patternFill patternType="solid">
        <fgColor theme="2" tint="-9.9978637043366805E-2"/>
        <bgColor indexed="64"/>
      </patternFill>
    </fill>
    <fill>
      <patternFill patternType="solid">
        <fgColor theme="6" tint="-0.249977111117893"/>
        <bgColor indexed="64"/>
      </patternFill>
    </fill>
    <fill>
      <patternFill patternType="solid">
        <fgColor theme="3" tint="0.499984740745262"/>
        <bgColor indexed="64"/>
      </patternFill>
    </fill>
  </fills>
  <borders count="37">
    <border>
      <left/>
      <right/>
      <top/>
      <bottom/>
      <diagonal/>
    </border>
    <border>
      <left/>
      <right/>
      <top style="medium">
        <color theme="0" tint="-0.14996795556505021"/>
      </top>
      <bottom style="medium">
        <color theme="0" tint="-0.14996795556505021"/>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14993743705557422"/>
      </left>
      <right style="thin">
        <color theme="0" tint="-0.14993743705557422"/>
      </right>
      <top/>
      <bottom/>
      <diagonal/>
    </border>
    <border>
      <left style="thin">
        <color theme="0" tint="-4.9989318521683403E-2"/>
      </left>
      <right style="thin">
        <color theme="0" tint="-4.9989318521683403E-2"/>
      </right>
      <top style="thin">
        <color theme="0" tint="-4.9989318521683403E-2"/>
      </top>
      <bottom style="thin">
        <color theme="0" tint="-4.9989318521683403E-2"/>
      </bottom>
      <diagonal/>
    </border>
    <border>
      <left/>
      <right/>
      <top/>
      <bottom style="thin">
        <color theme="4" tint="0.59996337778862885"/>
      </bottom>
      <diagonal/>
    </border>
    <border>
      <left/>
      <right/>
      <top style="thin">
        <color theme="0" tint="-4.9989318521683403E-2"/>
      </top>
      <bottom style="thin">
        <color theme="0" tint="-4.9989318521683403E-2"/>
      </bottom>
      <diagonal/>
    </border>
    <border>
      <left/>
      <right/>
      <top/>
      <bottom style="thin">
        <color theme="0" tint="-4.9989318521683403E-2"/>
      </bottom>
      <diagonal/>
    </border>
    <border>
      <left/>
      <right/>
      <top style="thin">
        <color theme="0" tint="-4.9989318521683403E-2"/>
      </top>
      <bottom/>
      <diagonal/>
    </border>
    <border>
      <left style="thin">
        <color theme="1" tint="0.499984740745262"/>
      </left>
      <right style="thin">
        <color theme="1" tint="0.499984740745262"/>
      </right>
      <top style="thin">
        <color theme="1" tint="0.499984740745262"/>
      </top>
      <bottom style="thin">
        <color theme="1" tint="0.499984740745262"/>
      </bottom>
      <diagonal/>
    </border>
    <border>
      <left/>
      <right style="thin">
        <color theme="1" tint="0.499984740745262"/>
      </right>
      <top style="thin">
        <color theme="1" tint="0.499984740745262"/>
      </top>
      <bottom style="thin">
        <color theme="1" tint="0.499984740745262"/>
      </bottom>
      <diagonal/>
    </border>
    <border>
      <left/>
      <right/>
      <top style="thin">
        <color theme="1" tint="0.499984740745262"/>
      </top>
      <bottom style="thin">
        <color theme="1" tint="0.499984740745262"/>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auto="1"/>
      </top>
      <bottom/>
      <diagonal/>
    </border>
    <border>
      <left/>
      <right style="thin">
        <color indexed="64"/>
      </right>
      <top/>
      <bottom/>
      <diagonal/>
    </border>
    <border>
      <left/>
      <right style="thin">
        <color indexed="64"/>
      </right>
      <top/>
      <bottom style="thin">
        <color indexed="64"/>
      </bottom>
      <diagonal/>
    </border>
    <border>
      <left/>
      <right/>
      <top/>
      <bottom style="thin">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style="thin">
        <color theme="1" tint="0.499984740745262"/>
      </left>
      <right style="medium">
        <color indexed="64"/>
      </right>
      <top style="thin">
        <color theme="1" tint="0.499984740745262"/>
      </top>
      <bottom style="thin">
        <color theme="1" tint="0.499984740745262"/>
      </bottom>
      <diagonal/>
    </border>
    <border>
      <left style="medium">
        <color indexed="64"/>
      </left>
      <right style="thin">
        <color indexed="64"/>
      </right>
      <top style="thin">
        <color indexed="64"/>
      </top>
      <bottom style="thin">
        <color indexed="64"/>
      </bottom>
      <diagonal/>
    </border>
    <border>
      <left/>
      <right style="medium">
        <color indexed="64"/>
      </right>
      <top style="thin">
        <color theme="1" tint="0.499984740745262"/>
      </top>
      <bottom style="thin">
        <color theme="1" tint="0.499984740745262"/>
      </bottom>
      <diagonal/>
    </border>
    <border>
      <left/>
      <right style="medium">
        <color indexed="64"/>
      </right>
      <top style="thin">
        <color theme="0" tint="-4.9989318521683403E-2"/>
      </top>
      <bottom/>
      <diagonal/>
    </border>
    <border>
      <left style="thin">
        <color theme="0" tint="-0.14993743705557422"/>
      </left>
      <right style="medium">
        <color indexed="64"/>
      </right>
      <top/>
      <bottom/>
      <diagonal/>
    </border>
    <border>
      <left style="thin">
        <color theme="0" tint="-4.9989318521683403E-2"/>
      </left>
      <right style="medium">
        <color indexed="64"/>
      </right>
      <top style="thin">
        <color theme="0" tint="-4.9989318521683403E-2"/>
      </top>
      <bottom style="thin">
        <color theme="0" tint="-4.9989318521683403E-2"/>
      </bottom>
      <diagonal/>
    </border>
    <border>
      <left style="medium">
        <color indexed="64"/>
      </left>
      <right style="thin">
        <color auto="1"/>
      </right>
      <top style="thin">
        <color auto="1"/>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top/>
      <bottom style="medium">
        <color indexed="64"/>
      </bottom>
      <diagonal/>
    </border>
    <border>
      <left/>
      <right/>
      <top style="medium">
        <color theme="0" tint="-0.14996795556505021"/>
      </top>
      <bottom style="medium">
        <color indexed="64"/>
      </bottom>
      <diagonal/>
    </border>
    <border>
      <left style="thin">
        <color theme="0" tint="-4.9989318521683403E-2"/>
      </left>
      <right style="thin">
        <color theme="0" tint="-4.9989318521683403E-2"/>
      </right>
      <top style="thin">
        <color theme="0" tint="-4.9989318521683403E-2"/>
      </top>
      <bottom style="medium">
        <color indexed="64"/>
      </bottom>
      <diagonal/>
    </border>
    <border>
      <left style="thin">
        <color theme="0" tint="-4.9989318521683403E-2"/>
      </left>
      <right style="medium">
        <color indexed="64"/>
      </right>
      <top style="thin">
        <color theme="0" tint="-4.9989318521683403E-2"/>
      </top>
      <bottom style="medium">
        <color indexed="64"/>
      </bottom>
      <diagonal/>
    </border>
  </borders>
  <cellStyleXfs count="19">
    <xf numFmtId="0" fontId="0" fillId="0" borderId="0"/>
    <xf numFmtId="0" fontId="2" fillId="0" borderId="0" applyNumberFormat="0" applyFill="0" applyBorder="0" applyAlignment="0" applyProtection="0">
      <alignment vertical="top"/>
      <protection locked="0"/>
    </xf>
    <xf numFmtId="9" fontId="4" fillId="0" borderId="0" applyFont="0" applyFill="0" applyBorder="0" applyAlignment="0" applyProtection="0"/>
    <xf numFmtId="0" fontId="7" fillId="0" borderId="0"/>
    <xf numFmtId="164" fontId="4" fillId="0" borderId="2" applyFont="0" applyFill="0" applyAlignment="0" applyProtection="0"/>
    <xf numFmtId="0" fontId="6" fillId="0" borderId="0" applyNumberFormat="0" applyFill="0" applyBorder="0" applyAlignment="0" applyProtection="0"/>
    <xf numFmtId="0" fontId="5" fillId="0" borderId="0" applyNumberFormat="0" applyFill="0" applyAlignment="0" applyProtection="0"/>
    <xf numFmtId="0" fontId="5" fillId="0" borderId="0" applyNumberFormat="0" applyFill="0" applyProtection="0">
      <alignment vertical="top"/>
    </xf>
    <xf numFmtId="0" fontId="4" fillId="0" borderId="0" applyNumberFormat="0" applyFill="0" applyProtection="0">
      <alignment horizontal="right" indent="1"/>
    </xf>
    <xf numFmtId="166" fontId="4" fillId="0" borderId="2">
      <alignment horizontal="center" vertical="center"/>
    </xf>
    <xf numFmtId="165" fontId="4" fillId="0" borderId="1" applyFill="0">
      <alignment horizontal="center" vertical="center"/>
    </xf>
    <xf numFmtId="0" fontId="4" fillId="0" borderId="1" applyFill="0">
      <alignment horizontal="center" vertical="center"/>
    </xf>
    <xf numFmtId="0" fontId="4" fillId="0" borderId="1" applyFill="0">
      <alignment horizontal="left" vertical="center" indent="2"/>
    </xf>
    <xf numFmtId="0" fontId="1" fillId="0" borderId="0"/>
    <xf numFmtId="169" fontId="22" fillId="0" borderId="0" applyBorder="0" applyProtection="0"/>
    <xf numFmtId="0" fontId="24" fillId="0" borderId="0"/>
    <xf numFmtId="0" fontId="21" fillId="14" borderId="0" applyNumberFormat="0" applyBorder="0" applyAlignment="0" applyProtection="0"/>
    <xf numFmtId="168" fontId="24" fillId="0" borderId="0" applyFont="0" applyFill="0" applyBorder="0" applyAlignment="0" applyProtection="0"/>
    <xf numFmtId="0" fontId="23" fillId="0" borderId="0" applyNumberFormat="0" applyFill="0" applyBorder="0" applyAlignment="0" applyProtection="0"/>
  </cellStyleXfs>
  <cellXfs count="156">
    <xf numFmtId="0" fontId="0" fillId="0" borderId="0" xfId="0"/>
    <xf numFmtId="0" fontId="0" fillId="0" borderId="0" xfId="0" applyAlignment="1">
      <alignment horizontal="center"/>
    </xf>
    <xf numFmtId="0" fontId="3" fillId="0" borderId="1" xfId="0" applyFont="1" applyBorder="1" applyAlignment="1">
      <alignment horizontal="center" vertical="center"/>
    </xf>
    <xf numFmtId="0" fontId="7" fillId="0" borderId="0" xfId="3"/>
    <xf numFmtId="0" fontId="3" fillId="0" borderId="0" xfId="0" applyFont="1" applyAlignment="1">
      <alignment horizontal="center" vertical="center"/>
    </xf>
    <xf numFmtId="0" fontId="4" fillId="0" borderId="0" xfId="0" applyFont="1"/>
    <xf numFmtId="0" fontId="4" fillId="0" borderId="0" xfId="0" applyFont="1" applyAlignment="1">
      <alignment vertical="center"/>
    </xf>
    <xf numFmtId="165" fontId="12" fillId="3" borderId="5" xfId="10" applyFont="1" applyFill="1" applyBorder="1">
      <alignment horizontal="center" vertical="center"/>
    </xf>
    <xf numFmtId="167" fontId="12" fillId="2" borderId="10" xfId="0" applyNumberFormat="1" applyFont="1" applyFill="1" applyBorder="1" applyAlignment="1">
      <alignment horizontal="center" vertical="center" wrapText="1"/>
    </xf>
    <xf numFmtId="167" fontId="12" fillId="2" borderId="9" xfId="0" applyNumberFormat="1" applyFont="1" applyFill="1" applyBorder="1" applyAlignment="1">
      <alignment horizontal="center" vertical="center" wrapText="1"/>
    </xf>
    <xf numFmtId="0" fontId="12" fillId="0" borderId="12" xfId="0" applyFont="1" applyBorder="1"/>
    <xf numFmtId="9" fontId="1" fillId="5" borderId="12" xfId="2" applyFont="1" applyFill="1" applyBorder="1" applyAlignment="1">
      <alignment horizontal="center" vertical="center"/>
    </xf>
    <xf numFmtId="165" fontId="12" fillId="5" borderId="12" xfId="0" applyNumberFormat="1" applyFont="1" applyFill="1" applyBorder="1" applyAlignment="1">
      <alignment horizontal="center" vertical="center"/>
    </xf>
    <xf numFmtId="165" fontId="1" fillId="5" borderId="12" xfId="0" applyNumberFormat="1" applyFont="1" applyFill="1" applyBorder="1" applyAlignment="1">
      <alignment horizontal="center" vertical="center"/>
    </xf>
    <xf numFmtId="0" fontId="12" fillId="3" borderId="12" xfId="12" applyFont="1" applyFill="1" applyBorder="1">
      <alignment horizontal="left" vertical="center" indent="2"/>
    </xf>
    <xf numFmtId="9" fontId="1" fillId="3" borderId="12" xfId="2" applyFont="1" applyFill="1" applyBorder="1" applyAlignment="1">
      <alignment horizontal="center" vertical="center"/>
    </xf>
    <xf numFmtId="0" fontId="12" fillId="6" borderId="12" xfId="11" applyFont="1" applyFill="1" applyBorder="1" applyAlignment="1">
      <alignment vertical="center"/>
    </xf>
    <xf numFmtId="9" fontId="1" fillId="10" borderId="12" xfId="2" applyFont="1" applyFill="1" applyBorder="1" applyAlignment="1">
      <alignment horizontal="center" vertical="center"/>
    </xf>
    <xf numFmtId="9" fontId="1" fillId="4" borderId="12" xfId="2" applyFont="1" applyFill="1" applyBorder="1" applyAlignment="1">
      <alignment horizontal="center" vertical="center"/>
    </xf>
    <xf numFmtId="9" fontId="1" fillId="6" borderId="12" xfId="2" applyFont="1" applyFill="1" applyBorder="1" applyAlignment="1">
      <alignment horizontal="center" vertical="center"/>
    </xf>
    <xf numFmtId="9" fontId="1" fillId="9" borderId="12" xfId="2" applyFont="1" applyFill="1" applyBorder="1" applyAlignment="1">
      <alignment horizontal="center" vertical="center"/>
    </xf>
    <xf numFmtId="167" fontId="12" fillId="11" borderId="9" xfId="0" applyNumberFormat="1" applyFont="1" applyFill="1" applyBorder="1" applyAlignment="1">
      <alignment horizontal="center" vertical="center" wrapText="1"/>
    </xf>
    <xf numFmtId="167" fontId="12" fillId="11" borderId="10" xfId="0" applyNumberFormat="1" applyFont="1" applyFill="1" applyBorder="1" applyAlignment="1">
      <alignment horizontal="center" vertical="center" wrapText="1"/>
    </xf>
    <xf numFmtId="0" fontId="15" fillId="12" borderId="12" xfId="11" applyFont="1" applyFill="1" applyBorder="1" applyAlignment="1">
      <alignment vertical="center"/>
    </xf>
    <xf numFmtId="9" fontId="1" fillId="12" borderId="12" xfId="2" applyFont="1" applyFill="1" applyBorder="1" applyAlignment="1">
      <alignment horizontal="center" vertical="center"/>
    </xf>
    <xf numFmtId="1" fontId="14" fillId="8" borderId="11" xfId="0" applyNumberFormat="1" applyFont="1" applyFill="1" applyBorder="1" applyAlignment="1">
      <alignment horizontal="center" vertical="center"/>
    </xf>
    <xf numFmtId="1" fontId="14" fillId="11" borderId="11" xfId="0" applyNumberFormat="1" applyFont="1" applyFill="1" applyBorder="1" applyAlignment="1">
      <alignment horizontal="center" vertical="center"/>
    </xf>
    <xf numFmtId="9" fontId="1" fillId="15" borderId="12" xfId="2" applyFont="1" applyFill="1" applyBorder="1" applyAlignment="1">
      <alignment horizontal="center" vertical="center"/>
    </xf>
    <xf numFmtId="0" fontId="26" fillId="11" borderId="13" xfId="13" applyFont="1" applyFill="1" applyBorder="1" applyAlignment="1">
      <alignment horizontal="left" vertical="center" wrapText="1" indent="1"/>
    </xf>
    <xf numFmtId="0" fontId="12" fillId="11" borderId="12" xfId="11" applyFont="1" applyFill="1" applyBorder="1" applyAlignment="1">
      <alignment vertical="center"/>
    </xf>
    <xf numFmtId="9" fontId="1" fillId="11" borderId="12" xfId="2" applyFont="1" applyFill="1" applyBorder="1" applyAlignment="1">
      <alignment horizontal="center" vertical="center"/>
    </xf>
    <xf numFmtId="9" fontId="1" fillId="16" borderId="12" xfId="2" applyFont="1" applyFill="1" applyBorder="1" applyAlignment="1">
      <alignment horizontal="center" vertical="center"/>
    </xf>
    <xf numFmtId="0" fontId="12" fillId="4" borderId="12" xfId="12" applyFont="1" applyFill="1" applyBorder="1" applyAlignment="1">
      <alignment horizontal="left" vertical="center" indent="1"/>
    </xf>
    <xf numFmtId="167" fontId="12" fillId="4" borderId="12" xfId="10" applyNumberFormat="1" applyFont="1" applyFill="1" applyBorder="1">
      <alignment horizontal="center" vertical="center"/>
    </xf>
    <xf numFmtId="167" fontId="12" fillId="3" borderId="12" xfId="10" applyNumberFormat="1" applyFont="1" applyFill="1" applyBorder="1">
      <alignment horizontal="center" vertical="center"/>
    </xf>
    <xf numFmtId="167" fontId="12" fillId="12" borderId="12" xfId="0" applyNumberFormat="1" applyFont="1" applyFill="1" applyBorder="1" applyAlignment="1">
      <alignment horizontal="center" vertical="center"/>
    </xf>
    <xf numFmtId="167" fontId="1" fillId="12" borderId="12" xfId="0" applyNumberFormat="1" applyFont="1" applyFill="1" applyBorder="1" applyAlignment="1">
      <alignment horizontal="center" vertical="center"/>
    </xf>
    <xf numFmtId="167" fontId="12" fillId="6" borderId="12" xfId="10" applyNumberFormat="1" applyFont="1" applyFill="1" applyBorder="1">
      <alignment horizontal="center" vertical="center"/>
    </xf>
    <xf numFmtId="167" fontId="12" fillId="15" borderId="12" xfId="0" applyNumberFormat="1" applyFont="1" applyFill="1" applyBorder="1" applyAlignment="1">
      <alignment horizontal="center" vertical="center"/>
    </xf>
    <xf numFmtId="167" fontId="1" fillId="15" borderId="12" xfId="0" applyNumberFormat="1" applyFont="1" applyFill="1" applyBorder="1" applyAlignment="1">
      <alignment horizontal="center" vertical="center"/>
    </xf>
    <xf numFmtId="167" fontId="12" fillId="11" borderId="12" xfId="10" applyNumberFormat="1" applyFont="1" applyFill="1" applyBorder="1">
      <alignment horizontal="center" vertical="center"/>
    </xf>
    <xf numFmtId="167" fontId="12" fillId="16" borderId="12" xfId="10" applyNumberFormat="1" applyFont="1" applyFill="1" applyBorder="1">
      <alignment horizontal="center" vertical="center"/>
    </xf>
    <xf numFmtId="167" fontId="12" fillId="10" borderId="12" xfId="0" applyNumberFormat="1" applyFont="1" applyFill="1" applyBorder="1" applyAlignment="1">
      <alignment horizontal="center" vertical="center"/>
    </xf>
    <xf numFmtId="167" fontId="1" fillId="10" borderId="12" xfId="0" applyNumberFormat="1" applyFont="1" applyFill="1" applyBorder="1" applyAlignment="1">
      <alignment horizontal="center" vertical="center"/>
    </xf>
    <xf numFmtId="167" fontId="12" fillId="9" borderId="12" xfId="10" applyNumberFormat="1" applyFont="1" applyFill="1" applyBorder="1">
      <alignment horizontal="center" vertical="center"/>
    </xf>
    <xf numFmtId="0" fontId="10" fillId="0" borderId="14" xfId="0" applyFont="1" applyBorder="1" applyAlignment="1">
      <alignment vertical="top"/>
    </xf>
    <xf numFmtId="0" fontId="1" fillId="0" borderId="16" xfId="1" applyFont="1" applyBorder="1" applyAlignment="1" applyProtection="1">
      <alignment horizontal="left" vertical="top" indent="1"/>
    </xf>
    <xf numFmtId="0" fontId="4" fillId="0" borderId="16" xfId="0" applyFont="1" applyBorder="1"/>
    <xf numFmtId="0" fontId="4" fillId="0" borderId="16" xfId="0" applyFont="1" applyBorder="1" applyAlignment="1">
      <alignment horizontal="left" indent="1"/>
    </xf>
    <xf numFmtId="0" fontId="4" fillId="0" borderId="15" xfId="0" applyFont="1" applyBorder="1"/>
    <xf numFmtId="0" fontId="12" fillId="13" borderId="12" xfId="12" applyFont="1" applyFill="1" applyBorder="1" applyAlignment="1">
      <alignment horizontal="left" vertical="center" indent="1"/>
    </xf>
    <xf numFmtId="9" fontId="1" fillId="13" borderId="12" xfId="2" applyFont="1" applyFill="1" applyBorder="1" applyAlignment="1">
      <alignment horizontal="center" vertical="center"/>
    </xf>
    <xf numFmtId="167" fontId="12" fillId="13" borderId="12" xfId="10" applyNumberFormat="1" applyFont="1" applyFill="1" applyBorder="1">
      <alignment horizontal="center" vertical="center"/>
    </xf>
    <xf numFmtId="9" fontId="1" fillId="17" borderId="12" xfId="2" applyFont="1" applyFill="1" applyBorder="1" applyAlignment="1">
      <alignment horizontal="center" vertical="center"/>
    </xf>
    <xf numFmtId="167" fontId="12" fillId="17" borderId="12" xfId="0" applyNumberFormat="1" applyFont="1" applyFill="1" applyBorder="1" applyAlignment="1">
      <alignment horizontal="center" vertical="center"/>
    </xf>
    <xf numFmtId="167" fontId="1" fillId="17" borderId="12" xfId="0" applyNumberFormat="1" applyFont="1" applyFill="1" applyBorder="1" applyAlignment="1">
      <alignment horizontal="center" vertical="center"/>
    </xf>
    <xf numFmtId="0" fontId="26" fillId="11" borderId="13" xfId="13" applyFont="1" applyFill="1" applyBorder="1" applyAlignment="1">
      <alignment horizontal="left" vertical="center" wrapText="1"/>
    </xf>
    <xf numFmtId="0" fontId="12" fillId="16" borderId="12" xfId="11" applyFont="1" applyFill="1" applyBorder="1" applyAlignment="1">
      <alignment horizontal="left" vertical="center" indent="1"/>
    </xf>
    <xf numFmtId="0" fontId="12" fillId="4" borderId="12" xfId="12" applyFont="1" applyFill="1" applyBorder="1" applyAlignment="1">
      <alignment horizontal="left" vertical="center"/>
    </xf>
    <xf numFmtId="0" fontId="15" fillId="10" borderId="12" xfId="0" applyFont="1" applyFill="1" applyBorder="1" applyAlignment="1">
      <alignment horizontal="left" vertical="center"/>
    </xf>
    <xf numFmtId="0" fontId="12" fillId="9" borderId="12" xfId="12" applyFont="1" applyFill="1" applyBorder="1" applyAlignment="1">
      <alignment horizontal="left" vertical="center"/>
    </xf>
    <xf numFmtId="0" fontId="15" fillId="17" borderId="12" xfId="0" applyFont="1" applyFill="1" applyBorder="1" applyAlignment="1">
      <alignment horizontal="left" vertical="center"/>
    </xf>
    <xf numFmtId="0" fontId="15" fillId="15" borderId="12" xfId="0" applyFont="1" applyFill="1" applyBorder="1" applyAlignment="1">
      <alignment horizontal="left" vertical="center"/>
    </xf>
    <xf numFmtId="0" fontId="15" fillId="5" borderId="12" xfId="0" applyFont="1" applyFill="1" applyBorder="1" applyAlignment="1">
      <alignment horizontal="left" vertical="center"/>
    </xf>
    <xf numFmtId="0" fontId="4" fillId="0" borderId="8" xfId="0" applyFont="1" applyBorder="1" applyAlignment="1">
      <alignment horizontal="center" vertical="center"/>
    </xf>
    <xf numFmtId="0" fontId="4" fillId="0" borderId="4" xfId="0" applyFont="1" applyBorder="1" applyAlignment="1">
      <alignment horizontal="center" vertical="center"/>
    </xf>
    <xf numFmtId="0" fontId="4" fillId="11" borderId="4" xfId="0" applyFont="1" applyFill="1" applyBorder="1" applyAlignment="1">
      <alignment horizontal="center" vertical="center"/>
    </xf>
    <xf numFmtId="0" fontId="4" fillId="11" borderId="8" xfId="0" applyFont="1" applyFill="1" applyBorder="1" applyAlignment="1">
      <alignment horizontal="center" vertical="center"/>
    </xf>
    <xf numFmtId="0" fontId="4" fillId="0" borderId="3" xfId="0" applyFont="1" applyBorder="1" applyAlignment="1">
      <alignment horizontal="center" vertical="center"/>
    </xf>
    <xf numFmtId="0" fontId="4" fillId="11" borderId="3" xfId="0" applyFont="1" applyFill="1" applyBorder="1" applyAlignment="1">
      <alignment horizontal="center" vertical="center"/>
    </xf>
    <xf numFmtId="0" fontId="4" fillId="6" borderId="4" xfId="0" applyFont="1" applyFill="1" applyBorder="1" applyAlignment="1">
      <alignment horizontal="center" vertical="center"/>
    </xf>
    <xf numFmtId="0" fontId="4" fillId="16" borderId="4" xfId="0" applyFont="1" applyFill="1" applyBorder="1" applyAlignment="1">
      <alignment horizontal="center" vertical="center"/>
    </xf>
    <xf numFmtId="0" fontId="4" fillId="0" borderId="7" xfId="0" applyFont="1" applyBorder="1" applyAlignment="1">
      <alignment horizontal="center" vertical="center"/>
    </xf>
    <xf numFmtId="0" fontId="4" fillId="13" borderId="4" xfId="0" applyFont="1" applyFill="1" applyBorder="1" applyAlignment="1">
      <alignment horizontal="center" vertical="center"/>
    </xf>
    <xf numFmtId="0" fontId="4" fillId="11" borderId="6" xfId="0" applyFont="1" applyFill="1" applyBorder="1" applyAlignment="1">
      <alignment horizontal="center" vertical="center"/>
    </xf>
    <xf numFmtId="0" fontId="4" fillId="9" borderId="4" xfId="0" applyFont="1" applyFill="1" applyBorder="1" applyAlignment="1">
      <alignment horizontal="center" vertical="center"/>
    </xf>
    <xf numFmtId="3" fontId="4" fillId="18" borderId="4" xfId="0" applyNumberFormat="1" applyFont="1" applyFill="1" applyBorder="1" applyAlignment="1">
      <alignment horizontal="center" vertical="center"/>
    </xf>
    <xf numFmtId="0" fontId="7" fillId="0" borderId="17" xfId="3" applyBorder="1" applyAlignment="1">
      <alignment wrapText="1"/>
    </xf>
    <xf numFmtId="0" fontId="19" fillId="0" borderId="18" xfId="5" applyFont="1" applyBorder="1" applyAlignment="1">
      <alignment horizontal="left"/>
    </xf>
    <xf numFmtId="0" fontId="8" fillId="0" borderId="18" xfId="0" applyFont="1" applyBorder="1"/>
    <xf numFmtId="0" fontId="8" fillId="0" borderId="18" xfId="0" applyFont="1" applyBorder="1" applyAlignment="1">
      <alignment horizontal="center"/>
    </xf>
    <xf numFmtId="0" fontId="8" fillId="0" borderId="19" xfId="0" applyFont="1" applyBorder="1" applyAlignment="1">
      <alignment horizontal="center" vertical="center"/>
    </xf>
    <xf numFmtId="0" fontId="0" fillId="0" borderId="18" xfId="0" applyBorder="1"/>
    <xf numFmtId="0" fontId="1" fillId="0" borderId="18" xfId="0" applyFont="1" applyBorder="1"/>
    <xf numFmtId="0" fontId="11" fillId="0" borderId="18" xfId="0" applyFont="1" applyBorder="1"/>
    <xf numFmtId="0" fontId="0" fillId="0" borderId="20" xfId="0" applyBorder="1"/>
    <xf numFmtId="0" fontId="7" fillId="0" borderId="21" xfId="3" applyBorder="1"/>
    <xf numFmtId="0" fontId="16" fillId="0" borderId="0" xfId="7" applyFont="1" applyAlignment="1">
      <alignment horizontal="left" vertical="top"/>
    </xf>
    <xf numFmtId="0" fontId="10" fillId="0" borderId="0" xfId="0" applyFont="1" applyAlignment="1">
      <alignment vertical="top"/>
    </xf>
    <xf numFmtId="0" fontId="10" fillId="0" borderId="0" xfId="0" applyFont="1" applyAlignment="1">
      <alignment horizontal="center" vertical="top"/>
    </xf>
    <xf numFmtId="0" fontId="0" fillId="0" borderId="0" xfId="0" applyAlignment="1">
      <alignment vertical="top"/>
    </xf>
    <xf numFmtId="0" fontId="11" fillId="0" borderId="0" xfId="0" applyFont="1" applyAlignment="1">
      <alignment vertical="top"/>
    </xf>
    <xf numFmtId="0" fontId="0" fillId="0" borderId="22" xfId="0" applyBorder="1"/>
    <xf numFmtId="0" fontId="7" fillId="0" borderId="23" xfId="3" applyBorder="1" applyAlignment="1">
      <alignment wrapText="1"/>
    </xf>
    <xf numFmtId="167" fontId="12" fillId="11" borderId="24" xfId="0" applyNumberFormat="1" applyFont="1" applyFill="1" applyBorder="1" applyAlignment="1">
      <alignment horizontal="center" vertical="center" wrapText="1"/>
    </xf>
    <xf numFmtId="1" fontId="14" fillId="11" borderId="26" xfId="0" applyNumberFormat="1" applyFont="1" applyFill="1" applyBorder="1" applyAlignment="1">
      <alignment horizontal="center" vertical="center"/>
    </xf>
    <xf numFmtId="0" fontId="4" fillId="11" borderId="27" xfId="0" applyFont="1" applyFill="1" applyBorder="1" applyAlignment="1">
      <alignment horizontal="center" vertical="center"/>
    </xf>
    <xf numFmtId="0" fontId="27" fillId="0" borderId="21" xfId="3" applyFont="1" applyBorder="1"/>
    <xf numFmtId="0" fontId="4" fillId="11" borderId="28" xfId="0" applyFont="1" applyFill="1" applyBorder="1" applyAlignment="1">
      <alignment horizontal="center" vertical="center"/>
    </xf>
    <xf numFmtId="0" fontId="15" fillId="5" borderId="25" xfId="0" applyFont="1" applyFill="1" applyBorder="1" applyAlignment="1">
      <alignment vertical="center"/>
    </xf>
    <xf numFmtId="0" fontId="13" fillId="3" borderId="25" xfId="12" applyFont="1" applyFill="1" applyBorder="1" applyAlignment="1">
      <alignment vertical="center"/>
    </xf>
    <xf numFmtId="0" fontId="4" fillId="11" borderId="29" xfId="0" applyFont="1" applyFill="1" applyBorder="1" applyAlignment="1">
      <alignment horizontal="center" vertical="center"/>
    </xf>
    <xf numFmtId="0" fontId="4" fillId="11" borderId="0" xfId="0" applyFont="1" applyFill="1" applyAlignment="1">
      <alignment horizontal="center" vertical="center"/>
    </xf>
    <xf numFmtId="0" fontId="4" fillId="11" borderId="22" xfId="0" applyFont="1" applyFill="1" applyBorder="1" applyAlignment="1">
      <alignment horizontal="center" vertical="center"/>
    </xf>
    <xf numFmtId="0" fontId="15" fillId="12" borderId="25" xfId="11" applyFont="1" applyFill="1" applyBorder="1" applyAlignment="1">
      <alignment vertical="center"/>
    </xf>
    <xf numFmtId="0" fontId="13" fillId="6" borderId="25" xfId="11" applyFont="1" applyFill="1" applyBorder="1" applyAlignment="1">
      <alignment vertical="center"/>
    </xf>
    <xf numFmtId="0" fontId="15" fillId="15" borderId="25" xfId="0" applyFont="1" applyFill="1" applyBorder="1" applyAlignment="1">
      <alignment vertical="center"/>
    </xf>
    <xf numFmtId="0" fontId="25" fillId="11" borderId="30" xfId="13" applyFont="1" applyFill="1" applyBorder="1" applyAlignment="1">
      <alignment vertical="center" wrapText="1"/>
    </xf>
    <xf numFmtId="0" fontId="25" fillId="16" borderId="30" xfId="13" applyFont="1" applyFill="1" applyBorder="1" applyAlignment="1">
      <alignment vertical="center" wrapText="1"/>
    </xf>
    <xf numFmtId="0" fontId="15" fillId="17" borderId="25" xfId="0" applyFont="1" applyFill="1" applyBorder="1" applyAlignment="1">
      <alignment vertical="center"/>
    </xf>
    <xf numFmtId="0" fontId="13" fillId="4" borderId="25" xfId="12" applyFont="1" applyFill="1" applyBorder="1" applyAlignment="1">
      <alignment vertical="center"/>
    </xf>
    <xf numFmtId="0" fontId="13" fillId="13" borderId="25" xfId="12" applyFont="1" applyFill="1" applyBorder="1" applyAlignment="1">
      <alignment vertical="center"/>
    </xf>
    <xf numFmtId="0" fontId="4" fillId="0" borderId="0" xfId="0" applyFont="1" applyAlignment="1">
      <alignment horizontal="center" vertical="center"/>
    </xf>
    <xf numFmtId="0" fontId="15" fillId="10" borderId="25" xfId="0" applyFont="1" applyFill="1" applyBorder="1" applyAlignment="1">
      <alignment vertical="center"/>
    </xf>
    <xf numFmtId="0" fontId="13" fillId="9" borderId="25" xfId="12" applyFont="1" applyFill="1" applyBorder="1" applyAlignment="1">
      <alignment vertical="center"/>
    </xf>
    <xf numFmtId="0" fontId="13" fillId="9" borderId="31" xfId="12" applyFont="1" applyFill="1" applyBorder="1" applyAlignment="1">
      <alignment vertical="center"/>
    </xf>
    <xf numFmtId="0" fontId="12" fillId="9" borderId="32" xfId="12" applyFont="1" applyFill="1" applyBorder="1" applyAlignment="1">
      <alignment horizontal="left" vertical="center"/>
    </xf>
    <xf numFmtId="9" fontId="1" fillId="9" borderId="32" xfId="2" applyFont="1" applyFill="1" applyBorder="1" applyAlignment="1">
      <alignment horizontal="center" vertical="center"/>
    </xf>
    <xf numFmtId="167" fontId="12" fillId="9" borderId="32" xfId="10" applyNumberFormat="1" applyFont="1" applyFill="1" applyBorder="1">
      <alignment horizontal="center" vertical="center"/>
    </xf>
    <xf numFmtId="0" fontId="3" fillId="0" borderId="33" xfId="0" applyFont="1" applyBorder="1" applyAlignment="1">
      <alignment horizontal="center" vertical="center"/>
    </xf>
    <xf numFmtId="0" fontId="3" fillId="0" borderId="34" xfId="0" applyFont="1" applyBorder="1" applyAlignment="1">
      <alignment horizontal="center" vertical="center"/>
    </xf>
    <xf numFmtId="0" fontId="4" fillId="9" borderId="35" xfId="0" applyFont="1" applyFill="1" applyBorder="1" applyAlignment="1">
      <alignment horizontal="center" vertical="center"/>
    </xf>
    <xf numFmtId="0" fontId="4" fillId="0" borderId="35" xfId="0" applyFont="1" applyBorder="1" applyAlignment="1">
      <alignment horizontal="center" vertical="center"/>
    </xf>
    <xf numFmtId="0" fontId="4" fillId="11" borderId="35" xfId="0" applyFont="1" applyFill="1" applyBorder="1" applyAlignment="1">
      <alignment horizontal="center" vertical="center"/>
    </xf>
    <xf numFmtId="0" fontId="4" fillId="11" borderId="36" xfId="0" applyFont="1" applyFill="1" applyBorder="1" applyAlignment="1">
      <alignment horizontal="center" vertical="center"/>
    </xf>
    <xf numFmtId="0" fontId="9" fillId="0" borderId="18" xfId="0" applyFont="1" applyBorder="1" applyAlignment="1">
      <alignment horizontal="center"/>
    </xf>
    <xf numFmtId="0" fontId="28" fillId="0" borderId="0" xfId="0" applyFont="1" applyAlignment="1">
      <alignment horizontal="center"/>
    </xf>
    <xf numFmtId="0" fontId="28" fillId="0" borderId="16" xfId="0" applyFont="1" applyBorder="1" applyAlignment="1">
      <alignment horizontal="center"/>
    </xf>
    <xf numFmtId="0" fontId="13" fillId="0" borderId="12" xfId="0" applyFont="1" applyBorder="1" applyAlignment="1">
      <alignment horizontal="center" wrapText="1"/>
    </xf>
    <xf numFmtId="0" fontId="13" fillId="5" borderId="12" xfId="11" applyFont="1" applyFill="1" applyBorder="1">
      <alignment horizontal="center" vertical="center"/>
    </xf>
    <xf numFmtId="0" fontId="13" fillId="3" borderId="12" xfId="11" applyFont="1" applyFill="1" applyBorder="1">
      <alignment horizontal="center" vertical="center"/>
    </xf>
    <xf numFmtId="0" fontId="13" fillId="12" borderId="12" xfId="11" applyFont="1" applyFill="1" applyBorder="1">
      <alignment horizontal="center" vertical="center"/>
    </xf>
    <xf numFmtId="0" fontId="13" fillId="6" borderId="12" xfId="11" applyFont="1" applyFill="1" applyBorder="1">
      <alignment horizontal="center" vertical="center"/>
    </xf>
    <xf numFmtId="0" fontId="13" fillId="15" borderId="12" xfId="11" applyFont="1" applyFill="1" applyBorder="1">
      <alignment horizontal="center" vertical="center"/>
    </xf>
    <xf numFmtId="0" fontId="13" fillId="11" borderId="12" xfId="11" applyFont="1" applyFill="1" applyBorder="1">
      <alignment horizontal="center" vertical="center"/>
    </xf>
    <xf numFmtId="0" fontId="13" fillId="16" borderId="12" xfId="11" applyFont="1" applyFill="1" applyBorder="1">
      <alignment horizontal="center" vertical="center"/>
    </xf>
    <xf numFmtId="0" fontId="13" fillId="17" borderId="12" xfId="11" applyFont="1" applyFill="1" applyBorder="1">
      <alignment horizontal="center" vertical="center"/>
    </xf>
    <xf numFmtId="0" fontId="13" fillId="4" borderId="12" xfId="11" applyFont="1" applyFill="1" applyBorder="1">
      <alignment horizontal="center" vertical="center"/>
    </xf>
    <xf numFmtId="0" fontId="13" fillId="13" borderId="12" xfId="11" applyFont="1" applyFill="1" applyBorder="1">
      <alignment horizontal="center" vertical="center"/>
    </xf>
    <xf numFmtId="0" fontId="13" fillId="10" borderId="12" xfId="11" applyFont="1" applyFill="1" applyBorder="1">
      <alignment horizontal="center" vertical="center"/>
    </xf>
    <xf numFmtId="0" fontId="13" fillId="9" borderId="12" xfId="11" applyFont="1" applyFill="1" applyBorder="1">
      <alignment horizontal="center" vertical="center"/>
    </xf>
    <xf numFmtId="0" fontId="13" fillId="7" borderId="12" xfId="0" applyFont="1" applyFill="1" applyBorder="1" applyAlignment="1">
      <alignment horizontal="center" vertical="center"/>
    </xf>
    <xf numFmtId="0" fontId="4" fillId="2" borderId="12" xfId="0" applyFont="1" applyFill="1" applyBorder="1"/>
    <xf numFmtId="0" fontId="17" fillId="0" borderId="0" xfId="0" applyFont="1" applyAlignment="1">
      <alignment horizontal="left" vertical="top"/>
    </xf>
    <xf numFmtId="0" fontId="18" fillId="0" borderId="0" xfId="0" applyFont="1" applyAlignment="1">
      <alignment vertical="top"/>
    </xf>
    <xf numFmtId="14" fontId="17" fillId="0" borderId="18" xfId="9" applyNumberFormat="1" applyFont="1" applyBorder="1" applyAlignment="1">
      <alignment horizontal="left" vertical="top"/>
    </xf>
    <xf numFmtId="14" fontId="18" fillId="0" borderId="18" xfId="0" applyNumberFormat="1" applyFont="1" applyBorder="1" applyAlignment="1">
      <alignment vertical="top"/>
    </xf>
    <xf numFmtId="0" fontId="16" fillId="0" borderId="18" xfId="8" applyFont="1" applyBorder="1" applyAlignment="1">
      <alignment horizontal="left" vertical="top"/>
    </xf>
    <xf numFmtId="0" fontId="4" fillId="0" borderId="18" xfId="0" applyFont="1" applyBorder="1" applyAlignment="1">
      <alignment vertical="top"/>
    </xf>
    <xf numFmtId="0" fontId="16" fillId="0" borderId="0" xfId="8" applyFont="1" applyAlignment="1">
      <alignment horizontal="left" vertical="top"/>
    </xf>
    <xf numFmtId="0" fontId="4" fillId="0" borderId="0" xfId="0" applyFont="1" applyAlignment="1">
      <alignment vertical="top"/>
    </xf>
    <xf numFmtId="0" fontId="13" fillId="7" borderId="25" xfId="0" applyFont="1" applyFill="1" applyBorder="1" applyAlignment="1">
      <alignment vertical="center"/>
    </xf>
    <xf numFmtId="0" fontId="28" fillId="2" borderId="25" xfId="0" applyFont="1" applyFill="1" applyBorder="1"/>
    <xf numFmtId="0" fontId="13" fillId="7" borderId="12" xfId="0" applyFont="1" applyFill="1" applyBorder="1" applyAlignment="1">
      <alignment horizontal="left" vertical="center" indent="1"/>
    </xf>
    <xf numFmtId="0" fontId="4" fillId="2" borderId="12" xfId="0" applyFont="1" applyFill="1" applyBorder="1" applyAlignment="1">
      <alignment horizontal="left" indent="1"/>
    </xf>
    <xf numFmtId="0" fontId="28" fillId="2" borderId="12" xfId="0" applyFont="1" applyFill="1" applyBorder="1" applyAlignment="1">
      <alignment horizontal="center"/>
    </xf>
  </cellXfs>
  <cellStyles count="19">
    <cellStyle name="Date" xfId="10" xr:uid="{229918B6-DD13-4F5A-97B9-305F7E002AA3}"/>
    <cellStyle name="Excel Built-in Normal" xfId="14" xr:uid="{1E583857-9E9D-4EDD-8808-B002C0117E3B}"/>
    <cellStyle name="Hyperlink" xfId="1" builtinId="8" customBuiltin="1"/>
    <cellStyle name="Hyperlink 2" xfId="18" xr:uid="{B79DC20C-1225-4F90-86CC-95159527C604}"/>
    <cellStyle name="Komma" xfId="4" builtinId="3" customBuiltin="1"/>
    <cellStyle name="Kop 1" xfId="6" builtinId="16" customBuiltin="1"/>
    <cellStyle name="Kop 2" xfId="7" builtinId="17" customBuiltin="1"/>
    <cellStyle name="Kop 3" xfId="8" builtinId="18" customBuiltin="1"/>
    <cellStyle name="Name" xfId="11" xr:uid="{B2D3C1EE-6B41-4801-AAFC-C2274E49E503}"/>
    <cellStyle name="Procent" xfId="2" builtinId="5"/>
    <cellStyle name="Project Start" xfId="9" xr:uid="{8EB8A09A-C31C-40A3-B2C1-9449520178B8}"/>
    <cellStyle name="Standaard" xfId="0" builtinId="0"/>
    <cellStyle name="Standaard 2" xfId="13" xr:uid="{A7ABA92B-01CD-4CBA-BFCD-5D802B237B0C}"/>
    <cellStyle name="Task" xfId="12" xr:uid="{6391D789-272B-4DD2-9BF3-2CDCF610FA41}"/>
    <cellStyle name="Titel" xfId="5" builtinId="15" customBuiltin="1"/>
    <cellStyle name="zHiddenText" xfId="3" xr:uid="{26E66EE6-E33F-4D77-BAE4-0FB4F5BBF673}"/>
    <cellStyle name="Καλό 2" xfId="16" xr:uid="{1CB38114-4CF7-4FD3-BD18-F0254A3D6C4C}"/>
    <cellStyle name="Κανονικό 2" xfId="15" xr:uid="{88A4A3C5-6BC0-46C4-B8B6-ABE6967E6C74}"/>
    <cellStyle name="Κόμμα 2" xfId="17" xr:uid="{E7581F26-5FA3-42C8-9D08-796174239EC4}"/>
  </cellStyles>
  <dxfs count="180">
    <dxf>
      <fill>
        <patternFill>
          <bgColor theme="6" tint="0.39994506668294322"/>
        </patternFill>
      </fill>
      <border>
        <left/>
        <right/>
        <top style="thin">
          <color theme="0" tint="-4.9989318521683403E-2"/>
        </top>
        <bottom style="thin">
          <color theme="0" tint="-4.9989318521683403E-2"/>
        </bottom>
      </border>
    </dxf>
    <dxf>
      <fill>
        <patternFill>
          <bgColor theme="8" tint="0.59996337778862885"/>
        </patternFill>
      </fill>
      <border>
        <left/>
        <right/>
      </border>
    </dxf>
    <dxf>
      <fill>
        <patternFill>
          <bgColor theme="8"/>
        </patternFill>
      </fill>
      <border>
        <left/>
        <right/>
      </border>
    </dxf>
    <dxf>
      <fill>
        <patternFill>
          <bgColor theme="5" tint="0.39994506668294322"/>
        </patternFill>
      </fill>
      <border>
        <left/>
        <right/>
        <top style="thin">
          <color theme="0" tint="-4.9989318521683403E-2"/>
        </top>
        <bottom style="thin">
          <color theme="0" tint="-4.9989318521683403E-2"/>
        </bottom>
      </border>
    </dxf>
    <dxf>
      <fill>
        <patternFill>
          <bgColor theme="5" tint="0.79998168889431442"/>
        </patternFill>
      </fill>
    </dxf>
    <dxf>
      <border>
        <left style="thin">
          <color theme="5"/>
        </left>
        <right style="thin">
          <color theme="5"/>
        </right>
        <vertical/>
        <horizontal/>
      </border>
    </dxf>
    <dxf>
      <fill>
        <patternFill>
          <bgColor theme="4" tint="0.79998168889431442"/>
        </patternFill>
      </fill>
      <border>
        <top style="thin">
          <color theme="0" tint="-4.9989318521683403E-2"/>
        </top>
        <bottom style="thin">
          <color theme="0" tint="-4.9989318521683403E-2"/>
        </bottom>
      </border>
    </dxf>
    <dxf>
      <fill>
        <patternFill>
          <bgColor theme="4" tint="0.39994506668294322"/>
        </patternFill>
      </fill>
      <border>
        <left/>
        <right/>
        <top style="thin">
          <color theme="0" tint="-4.9989318521683403E-2"/>
        </top>
        <bottom style="thin">
          <color theme="0" tint="-4.9989318521683403E-2"/>
        </bottom>
      </border>
    </dxf>
    <dxf>
      <fill>
        <patternFill>
          <bgColor theme="6" tint="0.39994506668294322"/>
        </patternFill>
      </fill>
      <border>
        <left/>
        <right/>
        <top style="thin">
          <color theme="0" tint="-4.9989318521683403E-2"/>
        </top>
        <bottom style="thin">
          <color theme="0" tint="-4.9989318521683403E-2"/>
        </bottom>
      </border>
    </dxf>
    <dxf>
      <border>
        <left style="thin">
          <color theme="5"/>
        </left>
        <right style="thin">
          <color theme="5"/>
        </right>
        <vertical/>
        <horizontal/>
      </border>
    </dxf>
    <dxf>
      <fill>
        <patternFill>
          <bgColor theme="6" tint="0.79998168889431442"/>
        </patternFill>
      </fill>
      <border>
        <top style="thin">
          <color theme="0" tint="-4.9989318521683403E-2"/>
        </top>
        <bottom style="thin">
          <color theme="0" tint="-4.9989318521683403E-2"/>
        </bottom>
      </border>
    </dxf>
    <dxf>
      <fill>
        <patternFill>
          <bgColor theme="6" tint="0.79998168889431442"/>
        </patternFill>
      </fill>
      <border>
        <top style="thin">
          <color theme="0" tint="-4.9989318521683403E-2"/>
        </top>
        <bottom style="thin">
          <color theme="0" tint="-4.9989318521683403E-2"/>
        </bottom>
      </border>
    </dxf>
    <dxf>
      <border>
        <left style="thin">
          <color theme="5"/>
        </left>
        <right style="thin">
          <color theme="5"/>
        </right>
        <vertical/>
        <horizontal/>
      </border>
    </dxf>
    <dxf>
      <fill>
        <patternFill>
          <bgColor theme="6" tint="0.39994506668294322"/>
        </patternFill>
      </fill>
      <border>
        <left/>
        <right/>
        <top style="thin">
          <color theme="0" tint="-4.9989318521683403E-2"/>
        </top>
        <bottom style="thin">
          <color theme="0" tint="-4.9989318521683403E-2"/>
        </bottom>
      </border>
    </dxf>
    <dxf>
      <border>
        <left style="thin">
          <color theme="5"/>
        </left>
        <right style="thin">
          <color theme="5"/>
        </right>
        <vertical/>
        <horizontal/>
      </border>
    </dxf>
    <dxf>
      <fill>
        <patternFill>
          <bgColor theme="4" tint="0.39994506668294322"/>
        </patternFill>
      </fill>
      <border>
        <left/>
        <right/>
        <top style="thin">
          <color theme="0" tint="-4.9989318521683403E-2"/>
        </top>
        <bottom style="thin">
          <color theme="0" tint="-4.9989318521683403E-2"/>
        </bottom>
      </border>
    </dxf>
    <dxf>
      <border>
        <left style="thin">
          <color theme="5"/>
        </left>
        <right style="thin">
          <color theme="5"/>
        </right>
        <vertical/>
        <horizontal/>
      </border>
    </dxf>
    <dxf>
      <fill>
        <patternFill>
          <bgColor theme="4" tint="0.39994506668294322"/>
        </patternFill>
      </fill>
      <border>
        <left/>
        <right/>
        <top style="thin">
          <color theme="0" tint="-4.9989318521683403E-2"/>
        </top>
        <bottom style="thin">
          <color theme="0" tint="-4.9989318521683403E-2"/>
        </bottom>
      </border>
    </dxf>
    <dxf>
      <fill>
        <patternFill>
          <bgColor theme="6" tint="0.39994506668294322"/>
        </patternFill>
      </fill>
      <border>
        <left/>
        <right/>
        <top style="thin">
          <color theme="0" tint="-4.9989318521683403E-2"/>
        </top>
        <bottom style="thin">
          <color theme="0" tint="-4.9989318521683403E-2"/>
        </bottom>
      </border>
    </dxf>
    <dxf>
      <fill>
        <patternFill>
          <bgColor theme="6" tint="0.79998168889431442"/>
        </patternFill>
      </fill>
      <border>
        <top style="thin">
          <color theme="0" tint="-4.9989318521683403E-2"/>
        </top>
        <bottom style="thin">
          <color theme="0" tint="-4.9989318521683403E-2"/>
        </bottom>
      </border>
    </dxf>
    <dxf>
      <border>
        <left style="thin">
          <color theme="5"/>
        </left>
        <right style="thin">
          <color theme="5"/>
        </right>
        <vertical/>
        <horizontal/>
      </border>
    </dxf>
    <dxf>
      <fill>
        <patternFill>
          <bgColor theme="4" tint="0.39994506668294322"/>
        </patternFill>
      </fill>
      <border>
        <left/>
        <right/>
        <top style="thin">
          <color theme="0" tint="-4.9989318521683403E-2"/>
        </top>
        <bottom style="thin">
          <color theme="0" tint="-4.9989318521683403E-2"/>
        </bottom>
      </border>
    </dxf>
    <dxf>
      <fill>
        <patternFill>
          <bgColor theme="6" tint="0.79998168889431442"/>
        </patternFill>
      </fill>
      <border>
        <top style="thin">
          <color theme="0" tint="-4.9989318521683403E-2"/>
        </top>
        <bottom style="thin">
          <color theme="0" tint="-4.9989318521683403E-2"/>
        </bottom>
      </border>
    </dxf>
    <dxf>
      <fill>
        <patternFill>
          <bgColor theme="6" tint="0.39994506668294322"/>
        </patternFill>
      </fill>
      <border>
        <left/>
        <right/>
        <top style="thin">
          <color theme="0" tint="-4.9989318521683403E-2"/>
        </top>
        <bottom style="thin">
          <color theme="0" tint="-4.9989318521683403E-2"/>
        </bottom>
      </border>
    </dxf>
    <dxf>
      <fill>
        <patternFill>
          <bgColor theme="4" tint="0.79998168889431442"/>
        </patternFill>
      </fill>
      <border>
        <top style="thin">
          <color theme="0" tint="-4.9989318521683403E-2"/>
        </top>
        <bottom style="thin">
          <color theme="0" tint="-4.9989318521683403E-2"/>
        </bottom>
      </border>
    </dxf>
    <dxf>
      <fill>
        <patternFill>
          <bgColor theme="6" tint="0.79998168889431442"/>
        </patternFill>
      </fill>
      <border>
        <top style="thin">
          <color theme="0" tint="-4.9989318521683403E-2"/>
        </top>
        <bottom style="thin">
          <color theme="0" tint="-4.9989318521683403E-2"/>
        </bottom>
      </border>
    </dxf>
    <dxf>
      <border>
        <left style="thin">
          <color theme="5"/>
        </left>
        <right style="thin">
          <color theme="5"/>
        </right>
        <vertical/>
        <horizontal/>
      </border>
    </dxf>
    <dxf>
      <fill>
        <patternFill>
          <bgColor theme="6" tint="0.39994506668294322"/>
        </patternFill>
      </fill>
      <border>
        <left/>
        <right/>
        <top style="thin">
          <color theme="0" tint="-4.9989318521683403E-2"/>
        </top>
        <bottom style="thin">
          <color theme="0" tint="-4.9989318521683403E-2"/>
        </bottom>
      </border>
    </dxf>
    <dxf>
      <fill>
        <patternFill>
          <bgColor theme="6" tint="0.79998168889431442"/>
        </patternFill>
      </fill>
      <border>
        <top style="thin">
          <color theme="0" tint="-4.9989318521683403E-2"/>
        </top>
        <bottom style="thin">
          <color theme="0" tint="-4.9989318521683403E-2"/>
        </bottom>
      </border>
    </dxf>
    <dxf>
      <border>
        <left style="thin">
          <color theme="5"/>
        </left>
        <right style="thin">
          <color theme="5"/>
        </right>
        <vertical/>
        <horizontal/>
      </border>
    </dxf>
    <dxf>
      <fill>
        <patternFill>
          <bgColor theme="6" tint="0.39994506668294322"/>
        </patternFill>
      </fill>
      <border>
        <left/>
        <right/>
        <top style="thin">
          <color theme="0" tint="-4.9989318521683403E-2"/>
        </top>
        <bottom style="thin">
          <color theme="0" tint="-4.9989318521683403E-2"/>
        </bottom>
      </border>
    </dxf>
    <dxf>
      <fill>
        <patternFill>
          <bgColor theme="6" tint="0.79998168889431442"/>
        </patternFill>
      </fill>
      <border>
        <top style="thin">
          <color theme="0" tint="-4.9989318521683403E-2"/>
        </top>
        <bottom style="thin">
          <color theme="0" tint="-4.9989318521683403E-2"/>
        </bottom>
      </border>
    </dxf>
    <dxf>
      <fill>
        <patternFill>
          <bgColor theme="6" tint="0.39994506668294322"/>
        </patternFill>
      </fill>
      <border>
        <left/>
        <right/>
        <top style="thin">
          <color theme="0" tint="-4.9989318521683403E-2"/>
        </top>
        <bottom style="thin">
          <color theme="0" tint="-4.9989318521683403E-2"/>
        </bottom>
      </border>
    </dxf>
    <dxf>
      <border>
        <left style="thin">
          <color theme="5"/>
        </left>
        <right style="thin">
          <color theme="5"/>
        </right>
        <vertical/>
        <horizontal/>
      </border>
    </dxf>
    <dxf>
      <fill>
        <patternFill>
          <bgColor theme="6" tint="0.39994506668294322"/>
        </patternFill>
      </fill>
      <border>
        <left/>
        <right/>
        <top style="thin">
          <color theme="0" tint="-4.9989318521683403E-2"/>
        </top>
        <bottom style="thin">
          <color theme="0" tint="-4.9989318521683403E-2"/>
        </bottom>
      </border>
    </dxf>
    <dxf>
      <fill>
        <patternFill>
          <bgColor theme="6" tint="0.79998168889431442"/>
        </patternFill>
      </fill>
      <border>
        <top style="thin">
          <color theme="0" tint="-4.9989318521683403E-2"/>
        </top>
        <bottom style="thin">
          <color theme="0" tint="-4.9989318521683403E-2"/>
        </bottom>
      </border>
    </dxf>
    <dxf>
      <border>
        <left style="thin">
          <color theme="5"/>
        </left>
        <right style="thin">
          <color theme="5"/>
        </right>
        <vertical/>
        <horizontal/>
      </border>
    </dxf>
    <dxf>
      <fill>
        <patternFill>
          <bgColor theme="4" tint="0.39994506668294322"/>
        </patternFill>
      </fill>
      <border>
        <left/>
        <right/>
        <top style="thin">
          <color theme="0" tint="-4.9989318521683403E-2"/>
        </top>
        <bottom style="thin">
          <color theme="0" tint="-4.9989318521683403E-2"/>
        </bottom>
      </border>
    </dxf>
    <dxf>
      <fill>
        <patternFill>
          <bgColor theme="6" tint="0.39994506668294322"/>
        </patternFill>
      </fill>
      <border>
        <left/>
        <right/>
        <top style="thin">
          <color theme="0" tint="-4.9989318521683403E-2"/>
        </top>
        <bottom style="thin">
          <color theme="0" tint="-4.9989318521683403E-2"/>
        </bottom>
      </border>
    </dxf>
    <dxf>
      <fill>
        <patternFill>
          <bgColor theme="6" tint="0.79998168889431442"/>
        </patternFill>
      </fill>
      <border>
        <top style="thin">
          <color theme="0" tint="-4.9989318521683403E-2"/>
        </top>
        <bottom style="thin">
          <color theme="0" tint="-4.9989318521683403E-2"/>
        </bottom>
      </border>
    </dxf>
    <dxf>
      <fill>
        <patternFill>
          <bgColor theme="4" tint="0.39994506668294322"/>
        </patternFill>
      </fill>
      <border>
        <left/>
        <right/>
        <top style="thin">
          <color theme="0" tint="-4.9989318521683403E-2"/>
        </top>
        <bottom style="thin">
          <color theme="0" tint="-4.9989318521683403E-2"/>
        </bottom>
      </border>
    </dxf>
    <dxf>
      <fill>
        <patternFill>
          <bgColor theme="4" tint="0.79998168889431442"/>
        </patternFill>
      </fill>
      <border>
        <top style="thin">
          <color theme="0" tint="-4.9989318521683403E-2"/>
        </top>
        <bottom style="thin">
          <color theme="0" tint="-4.9989318521683403E-2"/>
        </bottom>
      </border>
    </dxf>
    <dxf>
      <fill>
        <patternFill>
          <bgColor theme="6" tint="0.39994506668294322"/>
        </patternFill>
      </fill>
      <border>
        <left/>
        <right/>
        <top style="thin">
          <color theme="0" tint="-4.9989318521683403E-2"/>
        </top>
        <bottom style="thin">
          <color theme="0" tint="-4.9989318521683403E-2"/>
        </bottom>
      </border>
    </dxf>
    <dxf>
      <fill>
        <patternFill>
          <bgColor theme="6" tint="0.79998168889431442"/>
        </patternFill>
      </fill>
      <border>
        <top style="thin">
          <color theme="0" tint="-4.9989318521683403E-2"/>
        </top>
        <bottom style="thin">
          <color theme="0" tint="-4.9989318521683403E-2"/>
        </bottom>
      </border>
    </dxf>
    <dxf>
      <fill>
        <patternFill>
          <bgColor theme="4" tint="0.79998168889431442"/>
        </patternFill>
      </fill>
      <border>
        <top style="thin">
          <color theme="0" tint="-4.9989318521683403E-2"/>
        </top>
        <bottom style="thin">
          <color theme="0" tint="-4.9989318521683403E-2"/>
        </bottom>
      </border>
    </dxf>
    <dxf>
      <fill>
        <patternFill>
          <bgColor theme="4" tint="0.79998168889431442"/>
        </patternFill>
      </fill>
      <border>
        <top style="thin">
          <color theme="0" tint="-4.9989318521683403E-2"/>
        </top>
        <bottom style="thin">
          <color theme="0" tint="-4.9989318521683403E-2"/>
        </bottom>
      </border>
    </dxf>
    <dxf>
      <fill>
        <patternFill>
          <bgColor theme="4" tint="0.79998168889431442"/>
        </patternFill>
      </fill>
      <border>
        <top style="thin">
          <color theme="0" tint="-4.9989318521683403E-2"/>
        </top>
        <bottom style="thin">
          <color theme="0" tint="-4.9989318521683403E-2"/>
        </bottom>
      </border>
    </dxf>
    <dxf>
      <fill>
        <patternFill>
          <bgColor theme="4" tint="0.39994506668294322"/>
        </patternFill>
      </fill>
      <border>
        <left/>
        <right/>
        <top style="thin">
          <color theme="0" tint="-4.9989318521683403E-2"/>
        </top>
        <bottom style="thin">
          <color theme="0" tint="-4.9989318521683403E-2"/>
        </bottom>
      </border>
    </dxf>
    <dxf>
      <fill>
        <patternFill>
          <bgColor theme="4" tint="0.39994506668294322"/>
        </patternFill>
      </fill>
      <border>
        <left/>
        <right/>
        <top style="thin">
          <color theme="0" tint="-4.9989318521683403E-2"/>
        </top>
        <bottom style="thin">
          <color theme="0" tint="-4.9989318521683403E-2"/>
        </bottom>
      </border>
    </dxf>
    <dxf>
      <border>
        <left style="thin">
          <color theme="5"/>
        </left>
        <right style="thin">
          <color theme="5"/>
        </right>
        <vertical/>
        <horizontal/>
      </border>
    </dxf>
    <dxf>
      <fill>
        <patternFill>
          <bgColor theme="6" tint="0.39994506668294322"/>
        </patternFill>
      </fill>
      <border>
        <left/>
        <right/>
        <top style="thin">
          <color theme="0" tint="-4.9989318521683403E-2"/>
        </top>
        <bottom style="thin">
          <color theme="0" tint="-4.9989318521683403E-2"/>
        </bottom>
      </border>
    </dxf>
    <dxf>
      <fill>
        <patternFill>
          <bgColor theme="6" tint="0.79998168889431442"/>
        </patternFill>
      </fill>
      <border>
        <top style="thin">
          <color theme="0" tint="-4.9989318521683403E-2"/>
        </top>
        <bottom style="thin">
          <color theme="0" tint="-4.9989318521683403E-2"/>
        </bottom>
      </border>
    </dxf>
    <dxf>
      <border>
        <left style="thin">
          <color theme="5"/>
        </left>
        <right style="thin">
          <color theme="5"/>
        </right>
        <vertical/>
        <horizontal/>
      </border>
    </dxf>
    <dxf>
      <border>
        <left style="thin">
          <color theme="5"/>
        </left>
        <right style="thin">
          <color theme="5"/>
        </right>
        <vertical/>
        <horizontal/>
      </border>
    </dxf>
    <dxf>
      <border>
        <left style="thin">
          <color theme="5"/>
        </left>
        <right style="thin">
          <color theme="5"/>
        </right>
        <vertical/>
        <horizontal/>
      </border>
    </dxf>
    <dxf>
      <fill>
        <patternFill>
          <bgColor theme="6" tint="0.39994506668294322"/>
        </patternFill>
      </fill>
      <border>
        <left/>
        <right/>
        <top style="thin">
          <color theme="0" tint="-4.9989318521683403E-2"/>
        </top>
        <bottom style="thin">
          <color theme="0" tint="-4.9989318521683403E-2"/>
        </bottom>
      </border>
    </dxf>
    <dxf>
      <fill>
        <patternFill>
          <bgColor theme="6" tint="0.79998168889431442"/>
        </patternFill>
      </fill>
      <border>
        <top style="thin">
          <color theme="0" tint="-4.9989318521683403E-2"/>
        </top>
        <bottom style="thin">
          <color theme="0" tint="-4.9989318521683403E-2"/>
        </bottom>
      </border>
    </dxf>
    <dxf>
      <border>
        <left style="thin">
          <color theme="5"/>
        </left>
        <right style="thin">
          <color theme="5"/>
        </right>
        <vertical/>
        <horizontal/>
      </border>
    </dxf>
    <dxf>
      <fill>
        <patternFill>
          <bgColor theme="4" tint="0.39994506668294322"/>
        </patternFill>
      </fill>
      <border>
        <left/>
        <right/>
        <top style="thin">
          <color theme="0" tint="-4.9989318521683403E-2"/>
        </top>
        <bottom style="thin">
          <color theme="0" tint="-4.9989318521683403E-2"/>
        </bottom>
      </border>
    </dxf>
    <dxf>
      <fill>
        <patternFill>
          <bgColor theme="4" tint="0.39994506668294322"/>
        </patternFill>
      </fill>
      <border>
        <left/>
        <right/>
        <top style="thin">
          <color theme="0" tint="-4.9989318521683403E-2"/>
        </top>
        <bottom style="thin">
          <color theme="0" tint="-4.9989318521683403E-2"/>
        </bottom>
      </border>
    </dxf>
    <dxf>
      <border>
        <left style="thin">
          <color theme="5"/>
        </left>
        <right style="thin">
          <color theme="5"/>
        </right>
        <vertical/>
        <horizontal/>
      </border>
    </dxf>
    <dxf>
      <border>
        <left style="thin">
          <color theme="5"/>
        </left>
        <right style="thin">
          <color theme="5"/>
        </right>
        <vertical/>
        <horizontal/>
      </border>
    </dxf>
    <dxf>
      <border>
        <left style="thin">
          <color theme="5"/>
        </left>
        <right style="thin">
          <color theme="5"/>
        </right>
        <vertical/>
        <horizontal/>
      </border>
    </dxf>
    <dxf>
      <fill>
        <patternFill>
          <bgColor theme="6" tint="0.39994506668294322"/>
        </patternFill>
      </fill>
      <border>
        <left/>
        <right/>
        <top style="thin">
          <color theme="0" tint="-4.9989318521683403E-2"/>
        </top>
        <bottom style="thin">
          <color theme="0" tint="-4.9989318521683403E-2"/>
        </bottom>
      </border>
    </dxf>
    <dxf>
      <fill>
        <patternFill>
          <bgColor theme="6" tint="0.79998168889431442"/>
        </patternFill>
      </fill>
      <border>
        <top style="thin">
          <color theme="0" tint="-4.9989318521683403E-2"/>
        </top>
        <bottom style="thin">
          <color theme="0" tint="-4.9989318521683403E-2"/>
        </bottom>
      </border>
    </dxf>
    <dxf>
      <fill>
        <patternFill>
          <bgColor theme="4" tint="0.39994506668294322"/>
        </patternFill>
      </fill>
      <border>
        <left/>
        <right/>
        <top style="thin">
          <color theme="0" tint="-4.9989318521683403E-2"/>
        </top>
        <bottom style="thin">
          <color theme="0" tint="-4.9989318521683403E-2"/>
        </bottom>
      </border>
    </dxf>
    <dxf>
      <fill>
        <patternFill>
          <bgColor theme="6" tint="0.39994506668294322"/>
        </patternFill>
      </fill>
      <border>
        <left/>
        <right/>
        <top style="thin">
          <color theme="0" tint="-4.9989318521683403E-2"/>
        </top>
        <bottom style="thin">
          <color theme="0" tint="-4.9989318521683403E-2"/>
        </bottom>
      </border>
    </dxf>
    <dxf>
      <fill>
        <patternFill>
          <bgColor theme="6" tint="0.79998168889431442"/>
        </patternFill>
      </fill>
      <border>
        <top style="thin">
          <color theme="0" tint="-4.9989318521683403E-2"/>
        </top>
        <bottom style="thin">
          <color theme="0" tint="-4.9989318521683403E-2"/>
        </bottom>
      </border>
    </dxf>
    <dxf>
      <fill>
        <patternFill>
          <bgColor theme="4" tint="0.79998168889431442"/>
        </patternFill>
      </fill>
      <border>
        <top style="thin">
          <color theme="0" tint="-4.9989318521683403E-2"/>
        </top>
        <bottom style="thin">
          <color theme="0" tint="-4.9989318521683403E-2"/>
        </bottom>
      </border>
    </dxf>
    <dxf>
      <fill>
        <patternFill>
          <bgColor theme="4" tint="0.79998168889431442"/>
        </patternFill>
      </fill>
      <border>
        <top style="thin">
          <color theme="0" tint="-4.9989318521683403E-2"/>
        </top>
        <bottom style="thin">
          <color theme="0" tint="-4.9989318521683403E-2"/>
        </bottom>
      </border>
    </dxf>
    <dxf>
      <fill>
        <patternFill>
          <bgColor theme="4" tint="0.79998168889431442"/>
        </patternFill>
      </fill>
      <border>
        <top style="thin">
          <color theme="0" tint="-4.9989318521683403E-2"/>
        </top>
        <bottom style="thin">
          <color theme="0" tint="-4.9989318521683403E-2"/>
        </bottom>
      </border>
    </dxf>
    <dxf>
      <fill>
        <patternFill>
          <bgColor theme="4" tint="0.39994506668294322"/>
        </patternFill>
      </fill>
      <border>
        <left/>
        <right/>
        <top style="thin">
          <color theme="0" tint="-4.9989318521683403E-2"/>
        </top>
        <bottom style="thin">
          <color theme="0" tint="-4.9989318521683403E-2"/>
        </bottom>
      </border>
    </dxf>
    <dxf>
      <fill>
        <patternFill>
          <bgColor theme="4" tint="0.39994506668294322"/>
        </patternFill>
      </fill>
      <border>
        <left/>
        <right/>
        <top style="thin">
          <color theme="0" tint="-4.9989318521683403E-2"/>
        </top>
        <bottom style="thin">
          <color theme="0" tint="-4.9989318521683403E-2"/>
        </bottom>
      </border>
    </dxf>
    <dxf>
      <border>
        <left style="thin">
          <color theme="5"/>
        </left>
        <right style="thin">
          <color theme="5"/>
        </right>
        <vertical/>
        <horizontal/>
      </border>
    </dxf>
    <dxf>
      <border>
        <left style="thin">
          <color theme="5"/>
        </left>
        <right style="thin">
          <color theme="5"/>
        </right>
        <vertical/>
        <horizontal/>
      </border>
    </dxf>
    <dxf>
      <fill>
        <patternFill>
          <bgColor theme="6" tint="0.79998168889431442"/>
        </patternFill>
      </fill>
      <border>
        <top style="thin">
          <color theme="0" tint="-4.9989318521683403E-2"/>
        </top>
        <bottom style="thin">
          <color theme="0" tint="-4.9989318521683403E-2"/>
        </bottom>
      </border>
    </dxf>
    <dxf>
      <fill>
        <patternFill>
          <bgColor theme="6" tint="0.39994506668294322"/>
        </patternFill>
      </fill>
      <border>
        <left/>
        <right/>
        <top style="thin">
          <color theme="0" tint="-4.9989318521683403E-2"/>
        </top>
        <bottom style="thin">
          <color theme="0" tint="-4.9989318521683403E-2"/>
        </bottom>
      </border>
    </dxf>
    <dxf>
      <border>
        <left style="thin">
          <color theme="5"/>
        </left>
        <right style="thin">
          <color theme="5"/>
        </right>
        <vertical/>
        <horizontal/>
      </border>
    </dxf>
    <dxf>
      <fill>
        <patternFill>
          <bgColor theme="6" tint="0.79998168889431442"/>
        </patternFill>
      </fill>
      <border>
        <top style="thin">
          <color theme="0" tint="-4.9989318521683403E-2"/>
        </top>
        <bottom style="thin">
          <color theme="0" tint="-4.9989318521683403E-2"/>
        </bottom>
      </border>
    </dxf>
    <dxf>
      <fill>
        <patternFill>
          <bgColor theme="6" tint="0.39994506668294322"/>
        </patternFill>
      </fill>
      <border>
        <left/>
        <right/>
        <top style="thin">
          <color theme="0" tint="-4.9989318521683403E-2"/>
        </top>
        <bottom style="thin">
          <color theme="0" tint="-4.9989318521683403E-2"/>
        </bottom>
      </border>
    </dxf>
    <dxf>
      <fill>
        <patternFill>
          <bgColor theme="6" tint="0.39994506668294322"/>
        </patternFill>
      </fill>
      <border>
        <left/>
        <right/>
        <top style="thin">
          <color theme="0" tint="-4.9989318521683403E-2"/>
        </top>
        <bottom style="thin">
          <color theme="0" tint="-4.9989318521683403E-2"/>
        </bottom>
      </border>
    </dxf>
    <dxf>
      <fill>
        <patternFill>
          <bgColor theme="6" tint="0.79998168889431442"/>
        </patternFill>
      </fill>
      <border>
        <top style="thin">
          <color theme="0" tint="-4.9989318521683403E-2"/>
        </top>
        <bottom style="thin">
          <color theme="0" tint="-4.9989318521683403E-2"/>
        </bottom>
      </border>
    </dxf>
    <dxf>
      <border>
        <left style="thin">
          <color theme="5"/>
        </left>
        <right style="thin">
          <color theme="5"/>
        </right>
        <vertical/>
        <horizontal/>
      </border>
    </dxf>
    <dxf>
      <fill>
        <patternFill>
          <bgColor theme="6" tint="0.39994506668294322"/>
        </patternFill>
      </fill>
      <border>
        <left/>
        <right/>
        <top style="thin">
          <color theme="0" tint="-4.9989318521683403E-2"/>
        </top>
        <bottom style="thin">
          <color theme="0" tint="-4.9989318521683403E-2"/>
        </bottom>
      </border>
    </dxf>
    <dxf>
      <fill>
        <patternFill>
          <bgColor theme="6" tint="0.79998168889431442"/>
        </patternFill>
      </fill>
      <border>
        <top style="thin">
          <color theme="0" tint="-4.9989318521683403E-2"/>
        </top>
        <bottom style="thin">
          <color theme="0" tint="-4.9989318521683403E-2"/>
        </bottom>
      </border>
    </dxf>
    <dxf>
      <border>
        <left style="thin">
          <color theme="5"/>
        </left>
        <right style="thin">
          <color theme="5"/>
        </right>
        <vertical/>
        <horizontal/>
      </border>
    </dxf>
    <dxf>
      <fill>
        <patternFill>
          <bgColor theme="6" tint="0.39994506668294322"/>
        </patternFill>
      </fill>
      <border>
        <left/>
        <right/>
        <top style="thin">
          <color theme="0" tint="-4.9989318521683403E-2"/>
        </top>
        <bottom style="thin">
          <color theme="0" tint="-4.9989318521683403E-2"/>
        </bottom>
      </border>
    </dxf>
    <dxf>
      <fill>
        <patternFill>
          <bgColor theme="6" tint="0.79998168889431442"/>
        </patternFill>
      </fill>
      <border>
        <top style="thin">
          <color theme="0" tint="-4.9989318521683403E-2"/>
        </top>
        <bottom style="thin">
          <color theme="0" tint="-4.9989318521683403E-2"/>
        </bottom>
      </border>
    </dxf>
    <dxf>
      <border>
        <left style="thin">
          <color theme="5"/>
        </left>
        <right style="thin">
          <color theme="5"/>
        </right>
        <vertical/>
        <horizontal/>
      </border>
    </dxf>
    <dxf>
      <fill>
        <patternFill>
          <bgColor theme="6" tint="0.79998168889431442"/>
        </patternFill>
      </fill>
      <border>
        <top style="thin">
          <color theme="0" tint="-4.9989318521683403E-2"/>
        </top>
        <bottom style="thin">
          <color theme="0" tint="-4.9989318521683403E-2"/>
        </bottom>
      </border>
    </dxf>
    <dxf>
      <border>
        <left style="thin">
          <color theme="5"/>
        </left>
        <right style="thin">
          <color theme="5"/>
        </right>
        <vertical/>
        <horizontal/>
      </border>
    </dxf>
    <dxf>
      <fill>
        <patternFill>
          <bgColor theme="6" tint="0.39994506668294322"/>
        </patternFill>
      </fill>
      <border>
        <left/>
        <right/>
        <top style="thin">
          <color theme="0" tint="-4.9989318521683403E-2"/>
        </top>
        <bottom style="thin">
          <color theme="0" tint="-4.9989318521683403E-2"/>
        </bottom>
      </border>
    </dxf>
    <dxf>
      <fill>
        <patternFill>
          <bgColor theme="6" tint="0.39994506668294322"/>
        </patternFill>
      </fill>
      <border>
        <left/>
        <right/>
        <top style="thin">
          <color theme="0" tint="-4.9989318521683403E-2"/>
        </top>
        <bottom style="thin">
          <color theme="0" tint="-4.9989318521683403E-2"/>
        </bottom>
      </border>
    </dxf>
    <dxf>
      <fill>
        <patternFill>
          <bgColor theme="6" tint="0.79998168889431442"/>
        </patternFill>
      </fill>
      <border>
        <top style="thin">
          <color theme="0" tint="-4.9989318521683403E-2"/>
        </top>
        <bottom style="thin">
          <color theme="0" tint="-4.9989318521683403E-2"/>
        </bottom>
      </border>
    </dxf>
    <dxf>
      <border>
        <left style="thin">
          <color theme="5"/>
        </left>
        <right style="thin">
          <color theme="5"/>
        </right>
        <vertical/>
        <horizontal/>
      </border>
    </dxf>
    <dxf>
      <fill>
        <patternFill>
          <bgColor theme="6" tint="0.79998168889431442"/>
        </patternFill>
      </fill>
      <border>
        <top style="thin">
          <color theme="0" tint="-4.9989318521683403E-2"/>
        </top>
        <bottom style="thin">
          <color theme="0" tint="-4.9989318521683403E-2"/>
        </bottom>
      </border>
    </dxf>
    <dxf>
      <fill>
        <patternFill>
          <bgColor theme="6" tint="0.39994506668294322"/>
        </patternFill>
      </fill>
      <border>
        <left/>
        <right/>
        <top style="thin">
          <color theme="0" tint="-4.9989318521683403E-2"/>
        </top>
        <bottom style="thin">
          <color theme="0" tint="-4.9989318521683403E-2"/>
        </bottom>
      </border>
    </dxf>
    <dxf>
      <fill>
        <patternFill>
          <bgColor theme="4" tint="0.39994506668294322"/>
        </patternFill>
      </fill>
      <border>
        <left/>
        <right/>
        <top style="thin">
          <color theme="0" tint="-4.9989318521683403E-2"/>
        </top>
        <bottom style="thin">
          <color theme="0" tint="-4.9989318521683403E-2"/>
        </bottom>
      </border>
    </dxf>
    <dxf>
      <fill>
        <patternFill>
          <bgColor theme="4" tint="0.79998168889431442"/>
        </patternFill>
      </fill>
      <border>
        <top style="thin">
          <color theme="0" tint="-4.9989318521683403E-2"/>
        </top>
        <bottom style="thin">
          <color theme="0" tint="-4.9989318521683403E-2"/>
        </bottom>
      </border>
    </dxf>
    <dxf>
      <fill>
        <patternFill>
          <bgColor theme="6" tint="0.39994506668294322"/>
        </patternFill>
      </fill>
      <border>
        <left/>
        <right/>
        <top style="thin">
          <color theme="0" tint="-4.9989318521683403E-2"/>
        </top>
        <bottom style="thin">
          <color theme="0" tint="-4.9989318521683403E-2"/>
        </bottom>
      </border>
    </dxf>
    <dxf>
      <fill>
        <patternFill>
          <bgColor theme="6" tint="0.79998168889431442"/>
        </patternFill>
      </fill>
      <border>
        <top style="thin">
          <color theme="0" tint="-4.9989318521683403E-2"/>
        </top>
        <bottom style="thin">
          <color theme="0" tint="-4.9989318521683403E-2"/>
        </bottom>
      </border>
    </dxf>
    <dxf>
      <fill>
        <patternFill>
          <bgColor theme="6" tint="0.39994506668294322"/>
        </patternFill>
      </fill>
      <border>
        <left/>
        <right/>
        <top style="thin">
          <color theme="0" tint="-4.9989318521683403E-2"/>
        </top>
        <bottom style="thin">
          <color theme="0" tint="-4.9989318521683403E-2"/>
        </bottom>
      </border>
    </dxf>
    <dxf>
      <fill>
        <patternFill>
          <bgColor theme="6" tint="0.79998168889431442"/>
        </patternFill>
      </fill>
      <border>
        <top style="thin">
          <color theme="0" tint="-4.9989318521683403E-2"/>
        </top>
        <bottom style="thin">
          <color theme="0" tint="-4.9989318521683403E-2"/>
        </bottom>
      </border>
    </dxf>
    <dxf>
      <border>
        <left style="thin">
          <color theme="5"/>
        </left>
        <right style="thin">
          <color theme="5"/>
        </right>
        <vertical/>
        <horizontal/>
      </border>
    </dxf>
    <dxf>
      <fill>
        <patternFill>
          <bgColor theme="4" tint="0.79998168889431442"/>
        </patternFill>
      </fill>
      <border>
        <top style="thin">
          <color theme="0" tint="-4.9989318521683403E-2"/>
        </top>
        <bottom style="thin">
          <color theme="0" tint="-4.9989318521683403E-2"/>
        </bottom>
      </border>
    </dxf>
    <dxf>
      <fill>
        <patternFill>
          <bgColor theme="4" tint="0.39994506668294322"/>
        </patternFill>
      </fill>
      <border>
        <left/>
        <right/>
        <top style="thin">
          <color theme="0" tint="-4.9989318521683403E-2"/>
        </top>
        <bottom style="thin">
          <color theme="0" tint="-4.9989318521683403E-2"/>
        </bottom>
      </border>
    </dxf>
    <dxf>
      <fill>
        <patternFill>
          <bgColor theme="6" tint="0.79998168889431442"/>
        </patternFill>
      </fill>
      <border>
        <top style="thin">
          <color theme="0" tint="-4.9989318521683403E-2"/>
        </top>
        <bottom style="thin">
          <color theme="0" tint="-4.9989318521683403E-2"/>
        </bottom>
      </border>
    </dxf>
    <dxf>
      <fill>
        <patternFill>
          <bgColor theme="6" tint="0.39994506668294322"/>
        </patternFill>
      </fill>
      <border>
        <left/>
        <right/>
        <top style="thin">
          <color theme="0" tint="-4.9989318521683403E-2"/>
        </top>
        <bottom style="thin">
          <color theme="0" tint="-4.9989318521683403E-2"/>
        </bottom>
      </border>
    </dxf>
    <dxf>
      <fill>
        <patternFill>
          <bgColor theme="4" tint="0.79998168889431442"/>
        </patternFill>
      </fill>
      <border>
        <top style="thin">
          <color theme="0" tint="-4.9989318521683403E-2"/>
        </top>
        <bottom style="thin">
          <color theme="0" tint="-4.9989318521683403E-2"/>
        </bottom>
      </border>
    </dxf>
    <dxf>
      <fill>
        <patternFill>
          <bgColor theme="4" tint="0.39994506668294322"/>
        </patternFill>
      </fill>
      <border>
        <left/>
        <right/>
        <top style="thin">
          <color theme="0" tint="-4.9989318521683403E-2"/>
        </top>
        <bottom style="thin">
          <color theme="0" tint="-4.9989318521683403E-2"/>
        </bottom>
      </border>
    </dxf>
    <dxf>
      <fill>
        <patternFill>
          <bgColor theme="6" tint="0.39994506668294322"/>
        </patternFill>
      </fill>
      <border>
        <left/>
        <right/>
        <top style="thin">
          <color theme="0" tint="-4.9989318521683403E-2"/>
        </top>
        <bottom style="thin">
          <color theme="0" tint="-4.9989318521683403E-2"/>
        </bottom>
      </border>
    </dxf>
    <dxf>
      <fill>
        <patternFill>
          <bgColor theme="6" tint="0.79998168889431442"/>
        </patternFill>
      </fill>
      <border>
        <top style="thin">
          <color theme="0" tint="-4.9989318521683403E-2"/>
        </top>
        <bottom style="thin">
          <color theme="0" tint="-4.9989318521683403E-2"/>
        </bottom>
      </border>
    </dxf>
    <dxf>
      <fill>
        <patternFill>
          <bgColor theme="6" tint="0.79998168889431442"/>
        </patternFill>
      </fill>
      <border>
        <top style="thin">
          <color theme="0" tint="-4.9989318521683403E-2"/>
        </top>
        <bottom style="thin">
          <color theme="0" tint="-4.9989318521683403E-2"/>
        </bottom>
      </border>
    </dxf>
    <dxf>
      <border>
        <left style="thin">
          <color theme="5"/>
        </left>
        <right style="thin">
          <color theme="5"/>
        </right>
        <vertical/>
        <horizontal/>
      </border>
    </dxf>
    <dxf>
      <fill>
        <patternFill>
          <bgColor theme="6" tint="0.39994506668294322"/>
        </patternFill>
      </fill>
      <border>
        <left/>
        <right/>
        <top style="thin">
          <color theme="0" tint="-4.9989318521683403E-2"/>
        </top>
        <bottom style="thin">
          <color theme="0" tint="-4.9989318521683403E-2"/>
        </bottom>
      </border>
    </dxf>
    <dxf>
      <border>
        <left style="thin">
          <color theme="5"/>
        </left>
        <right style="thin">
          <color theme="5"/>
        </right>
        <vertical/>
        <horizontal/>
      </border>
    </dxf>
    <dxf>
      <fill>
        <patternFill>
          <bgColor theme="6" tint="0.79998168889431442"/>
        </patternFill>
      </fill>
      <border>
        <top style="thin">
          <color theme="0" tint="-4.9989318521683403E-2"/>
        </top>
        <bottom style="thin">
          <color theme="0" tint="-4.9989318521683403E-2"/>
        </bottom>
      </border>
    </dxf>
    <dxf>
      <border>
        <left style="thin">
          <color theme="5"/>
        </left>
        <right style="thin">
          <color theme="5"/>
        </right>
        <vertical/>
        <horizontal/>
      </border>
    </dxf>
    <dxf>
      <fill>
        <patternFill>
          <bgColor theme="6" tint="0.79998168889431442"/>
        </patternFill>
      </fill>
      <border>
        <top style="thin">
          <color theme="0" tint="-4.9989318521683403E-2"/>
        </top>
        <bottom style="thin">
          <color theme="0" tint="-4.9989318521683403E-2"/>
        </bottom>
      </border>
    </dxf>
    <dxf>
      <fill>
        <patternFill>
          <bgColor theme="6" tint="0.39994506668294322"/>
        </patternFill>
      </fill>
      <border>
        <left/>
        <right/>
        <top style="thin">
          <color theme="0" tint="-4.9989318521683403E-2"/>
        </top>
        <bottom style="thin">
          <color theme="0" tint="-4.9989318521683403E-2"/>
        </bottom>
      </border>
    </dxf>
    <dxf>
      <border>
        <left style="thin">
          <color theme="5"/>
        </left>
        <right style="thin">
          <color theme="5"/>
        </right>
        <vertical/>
        <horizontal/>
      </border>
    </dxf>
    <dxf>
      <fill>
        <patternFill>
          <bgColor theme="6" tint="0.79998168889431442"/>
        </patternFill>
      </fill>
      <border>
        <top style="thin">
          <color theme="0" tint="-4.9989318521683403E-2"/>
        </top>
        <bottom style="thin">
          <color theme="0" tint="-4.9989318521683403E-2"/>
        </bottom>
      </border>
    </dxf>
    <dxf>
      <fill>
        <patternFill>
          <bgColor theme="6" tint="0.39994506668294322"/>
        </patternFill>
      </fill>
      <border>
        <left/>
        <right/>
        <top style="thin">
          <color theme="0" tint="-4.9989318521683403E-2"/>
        </top>
        <bottom style="thin">
          <color theme="0" tint="-4.9989318521683403E-2"/>
        </bottom>
      </border>
    </dxf>
    <dxf>
      <fill>
        <patternFill>
          <bgColor theme="6" tint="0.79998168889431442"/>
        </patternFill>
      </fill>
      <border>
        <top style="thin">
          <color theme="0" tint="-4.9989318521683403E-2"/>
        </top>
        <bottom style="thin">
          <color theme="0" tint="-4.9989318521683403E-2"/>
        </bottom>
      </border>
    </dxf>
    <dxf>
      <fill>
        <patternFill>
          <bgColor theme="6" tint="0.39994506668294322"/>
        </patternFill>
      </fill>
      <border>
        <left/>
        <right/>
        <top style="thin">
          <color theme="0" tint="-4.9989318521683403E-2"/>
        </top>
        <bottom style="thin">
          <color theme="0" tint="-4.9989318521683403E-2"/>
        </bottom>
      </border>
    </dxf>
    <dxf>
      <fill>
        <patternFill>
          <bgColor theme="4" tint="0.79998168889431442"/>
        </patternFill>
      </fill>
      <border>
        <top style="thin">
          <color theme="0" tint="-4.9989318521683403E-2"/>
        </top>
        <bottom style="thin">
          <color theme="0" tint="-4.9989318521683403E-2"/>
        </bottom>
      </border>
    </dxf>
    <dxf>
      <fill>
        <patternFill>
          <bgColor theme="4" tint="0.39994506668294322"/>
        </patternFill>
      </fill>
      <border>
        <left/>
        <right/>
        <top style="thin">
          <color theme="0" tint="-4.9989318521683403E-2"/>
        </top>
        <bottom style="thin">
          <color theme="0" tint="-4.9989318521683403E-2"/>
        </bottom>
      </border>
    </dxf>
    <dxf>
      <fill>
        <patternFill>
          <bgColor theme="4" tint="0.39994506668294322"/>
        </patternFill>
      </fill>
      <border>
        <left/>
        <right/>
        <top style="thin">
          <color theme="0" tint="-4.9989318521683403E-2"/>
        </top>
        <bottom style="thin">
          <color theme="0" tint="-4.9989318521683403E-2"/>
        </bottom>
      </border>
    </dxf>
    <dxf>
      <fill>
        <patternFill>
          <bgColor theme="4" tint="0.79998168889431442"/>
        </patternFill>
      </fill>
      <border>
        <top style="thin">
          <color theme="0" tint="-4.9989318521683403E-2"/>
        </top>
        <bottom style="thin">
          <color theme="0" tint="-4.9989318521683403E-2"/>
        </bottom>
      </border>
    </dxf>
    <dxf>
      <fill>
        <patternFill>
          <bgColor theme="4" tint="0.39994506668294322"/>
        </patternFill>
      </fill>
      <border>
        <left/>
        <right/>
        <top style="thin">
          <color theme="0" tint="-4.9989318521683403E-2"/>
        </top>
        <bottom style="thin">
          <color theme="0" tint="-4.9989318521683403E-2"/>
        </bottom>
      </border>
    </dxf>
    <dxf>
      <fill>
        <patternFill>
          <bgColor theme="4" tint="0.79998168889431442"/>
        </patternFill>
      </fill>
      <border>
        <top style="thin">
          <color theme="0" tint="-4.9989318521683403E-2"/>
        </top>
        <bottom style="thin">
          <color theme="0" tint="-4.9989318521683403E-2"/>
        </bottom>
      </border>
    </dxf>
    <dxf>
      <fill>
        <patternFill>
          <bgColor theme="6" tint="0.39994506668294322"/>
        </patternFill>
      </fill>
      <border>
        <left/>
        <right/>
        <top style="thin">
          <color theme="0" tint="-4.9989318521683403E-2"/>
        </top>
        <bottom style="thin">
          <color theme="0" tint="-4.9989318521683403E-2"/>
        </bottom>
      </border>
    </dxf>
    <dxf>
      <fill>
        <patternFill>
          <bgColor theme="6" tint="0.39994506668294322"/>
        </patternFill>
      </fill>
      <border>
        <left/>
        <right/>
        <top style="thin">
          <color theme="0" tint="-4.9989318521683403E-2"/>
        </top>
        <bottom style="thin">
          <color theme="0" tint="-4.9989318521683403E-2"/>
        </bottom>
      </border>
    </dxf>
    <dxf>
      <fill>
        <patternFill>
          <bgColor theme="6" tint="0.79998168889431442"/>
        </patternFill>
      </fill>
      <border>
        <top style="thin">
          <color theme="0" tint="-4.9989318521683403E-2"/>
        </top>
        <bottom style="thin">
          <color theme="0" tint="-4.9989318521683403E-2"/>
        </bottom>
      </border>
    </dxf>
    <dxf>
      <border>
        <left style="thin">
          <color theme="5"/>
        </left>
        <right style="thin">
          <color theme="5"/>
        </right>
        <vertical/>
        <horizontal/>
      </border>
    </dxf>
    <dxf>
      <fill>
        <patternFill>
          <bgColor theme="4" tint="0.39994506668294322"/>
        </patternFill>
      </fill>
      <border>
        <left/>
        <right/>
        <top style="thin">
          <color theme="0" tint="-4.9989318521683403E-2"/>
        </top>
        <bottom style="thin">
          <color theme="0" tint="-4.9989318521683403E-2"/>
        </bottom>
      </border>
    </dxf>
    <dxf>
      <fill>
        <patternFill>
          <bgColor theme="6" tint="0.79998168889431442"/>
        </patternFill>
      </fill>
      <border>
        <top style="thin">
          <color theme="0" tint="-4.9989318521683403E-2"/>
        </top>
        <bottom style="thin">
          <color theme="0" tint="-4.9989318521683403E-2"/>
        </bottom>
      </border>
    </dxf>
    <dxf>
      <fill>
        <patternFill>
          <bgColor theme="4" tint="0.79998168889431442"/>
        </patternFill>
      </fill>
      <border>
        <top style="thin">
          <color theme="0" tint="-4.9989318521683403E-2"/>
        </top>
        <bottom style="thin">
          <color theme="0" tint="-4.9989318521683403E-2"/>
        </bottom>
      </border>
    </dxf>
    <dxf>
      <fill>
        <patternFill>
          <bgColor theme="6" tint="0.39994506668294322"/>
        </patternFill>
      </fill>
      <border>
        <left/>
        <right/>
        <top style="thin">
          <color theme="0" tint="-4.9989318521683403E-2"/>
        </top>
        <bottom style="thin">
          <color theme="0" tint="-4.9989318521683403E-2"/>
        </bottom>
      </border>
    </dxf>
    <dxf>
      <fill>
        <patternFill>
          <bgColor theme="4" tint="0.79998168889431442"/>
        </patternFill>
      </fill>
      <border>
        <top style="thin">
          <color theme="0" tint="-4.9989318521683403E-2"/>
        </top>
        <bottom style="thin">
          <color theme="0" tint="-4.9989318521683403E-2"/>
        </bottom>
      </border>
    </dxf>
    <dxf>
      <fill>
        <patternFill>
          <bgColor theme="6" tint="0.39994506668294322"/>
        </patternFill>
      </fill>
      <border>
        <left/>
        <right/>
        <top style="thin">
          <color theme="0" tint="-4.9989318521683403E-2"/>
        </top>
        <bottom style="thin">
          <color theme="0" tint="-4.9989318521683403E-2"/>
        </bottom>
      </border>
    </dxf>
    <dxf>
      <fill>
        <patternFill>
          <bgColor theme="6" tint="0.79998168889431442"/>
        </patternFill>
      </fill>
      <border>
        <top style="thin">
          <color theme="0" tint="-4.9989318521683403E-2"/>
        </top>
        <bottom style="thin">
          <color theme="0" tint="-4.9989318521683403E-2"/>
        </bottom>
      </border>
    </dxf>
    <dxf>
      <fill>
        <patternFill>
          <bgColor theme="4" tint="0.39994506668294322"/>
        </patternFill>
      </fill>
      <border>
        <left/>
        <right/>
        <top style="thin">
          <color theme="0" tint="-4.9989318521683403E-2"/>
        </top>
        <bottom style="thin">
          <color theme="0" tint="-4.9989318521683403E-2"/>
        </bottom>
      </border>
    </dxf>
    <dxf>
      <fill>
        <patternFill>
          <bgColor theme="6" tint="0.79998168889431442"/>
        </patternFill>
      </fill>
      <border>
        <top style="thin">
          <color theme="0" tint="-4.9989318521683403E-2"/>
        </top>
        <bottom style="thin">
          <color theme="0" tint="-4.9989318521683403E-2"/>
        </bottom>
      </border>
    </dxf>
    <dxf>
      <fill>
        <patternFill>
          <bgColor theme="6" tint="0.39994506668294322"/>
        </patternFill>
      </fill>
      <border>
        <left/>
        <right/>
        <top style="thin">
          <color theme="0" tint="-4.9989318521683403E-2"/>
        </top>
        <bottom style="thin">
          <color theme="0" tint="-4.9989318521683403E-2"/>
        </bottom>
      </border>
    </dxf>
    <dxf>
      <border>
        <left style="thin">
          <color theme="5"/>
        </left>
        <right style="thin">
          <color theme="5"/>
        </right>
        <vertical/>
        <horizontal/>
      </border>
    </dxf>
    <dxf>
      <fill>
        <patternFill>
          <bgColor theme="4" tint="0.79998168889431442"/>
        </patternFill>
      </fill>
      <border>
        <top style="thin">
          <color theme="0" tint="-4.9989318521683403E-2"/>
        </top>
        <bottom style="thin">
          <color theme="0" tint="-4.9989318521683403E-2"/>
        </bottom>
      </border>
    </dxf>
    <dxf>
      <fill>
        <patternFill>
          <bgColor theme="4" tint="0.39994506668294322"/>
        </patternFill>
      </fill>
      <border>
        <left/>
        <right/>
        <top style="thin">
          <color theme="0" tint="-4.9989318521683403E-2"/>
        </top>
        <bottom style="thin">
          <color theme="0" tint="-4.9989318521683403E-2"/>
        </bottom>
      </border>
    </dxf>
    <dxf>
      <fill>
        <patternFill>
          <bgColor theme="4" tint="0.39994506668294322"/>
        </patternFill>
      </fill>
      <border>
        <left/>
        <right/>
        <top style="thin">
          <color theme="0" tint="-4.9989318521683403E-2"/>
        </top>
        <bottom style="thin">
          <color theme="0" tint="-4.9989318521683403E-2"/>
        </bottom>
      </border>
    </dxf>
    <dxf>
      <fill>
        <patternFill>
          <bgColor theme="4" tint="0.79998168889431442"/>
        </patternFill>
      </fill>
      <border>
        <top style="thin">
          <color theme="0" tint="-4.9989318521683403E-2"/>
        </top>
        <bottom style="thin">
          <color theme="0" tint="-4.9989318521683403E-2"/>
        </bottom>
      </border>
    </dxf>
    <dxf>
      <fill>
        <patternFill>
          <bgColor theme="6" tint="0.79998168889431442"/>
        </patternFill>
      </fill>
      <border>
        <top style="thin">
          <color theme="0" tint="-4.9989318521683403E-2"/>
        </top>
        <bottom style="thin">
          <color theme="0" tint="-4.9989318521683403E-2"/>
        </bottom>
      </border>
    </dxf>
    <dxf>
      <border>
        <left style="thin">
          <color theme="5"/>
        </left>
        <right style="thin">
          <color theme="5"/>
        </right>
        <vertical/>
        <horizontal/>
      </border>
    </dxf>
    <dxf>
      <fill>
        <patternFill>
          <bgColor theme="6" tint="0.39994506668294322"/>
        </patternFill>
      </fill>
      <border>
        <left/>
        <right/>
        <top style="thin">
          <color theme="0" tint="-4.9989318521683403E-2"/>
        </top>
        <bottom style="thin">
          <color theme="0" tint="-4.9989318521683403E-2"/>
        </bottom>
      </border>
    </dxf>
    <dxf>
      <border>
        <left style="thin">
          <color theme="5"/>
        </left>
        <right style="thin">
          <color theme="5"/>
        </right>
        <vertical/>
        <horizontal/>
      </border>
    </dxf>
    <dxf>
      <border>
        <left style="thin">
          <color theme="5"/>
        </left>
        <right style="thin">
          <color theme="5"/>
        </right>
        <vertical/>
        <horizontal/>
      </border>
    </dxf>
    <dxf>
      <fill>
        <patternFill>
          <bgColor theme="8" tint="0.59996337778862885"/>
        </patternFill>
      </fill>
      <border>
        <left/>
        <right/>
      </border>
    </dxf>
    <dxf>
      <fill>
        <patternFill>
          <bgColor theme="8"/>
        </patternFill>
      </fill>
      <border>
        <left/>
        <right/>
      </border>
    </dxf>
    <dxf>
      <fill>
        <patternFill>
          <bgColor theme="5" tint="0.79998168889431442"/>
        </patternFill>
      </fill>
    </dxf>
    <dxf>
      <fill>
        <patternFill>
          <bgColor theme="5" tint="0.39994506668294322"/>
        </patternFill>
      </fill>
      <border>
        <left/>
        <right/>
        <top style="thin">
          <color theme="0" tint="-4.9989318521683403E-2"/>
        </top>
        <bottom style="thin">
          <color theme="0" tint="-4.9989318521683403E-2"/>
        </bottom>
      </border>
    </dxf>
    <dxf>
      <border>
        <left style="thin">
          <color theme="5"/>
        </left>
        <right style="thin">
          <color theme="5"/>
        </right>
        <vertical/>
        <horizontal/>
      </border>
    </dxf>
    <dxf>
      <fill>
        <patternFill>
          <bgColor theme="6" tint="0.79998168889431442"/>
        </patternFill>
      </fill>
      <border>
        <top style="thin">
          <color theme="0" tint="-4.9989318521683403E-2"/>
        </top>
        <bottom style="thin">
          <color theme="0" tint="-4.9989318521683403E-2"/>
        </bottom>
      </border>
    </dxf>
    <dxf>
      <fill>
        <patternFill>
          <bgColor theme="6" tint="0.39994506668294322"/>
        </patternFill>
      </fill>
      <border>
        <left/>
        <right/>
        <top style="thin">
          <color theme="0" tint="-4.9989318521683403E-2"/>
        </top>
        <bottom style="thin">
          <color theme="0" tint="-4.9989318521683403E-2"/>
        </bottom>
      </border>
    </dxf>
    <dxf>
      <fill>
        <patternFill>
          <bgColor theme="6" tint="0.79998168889431442"/>
        </patternFill>
      </fill>
      <border>
        <top style="thin">
          <color theme="0" tint="-4.9989318521683403E-2"/>
        </top>
        <bottom style="thin">
          <color theme="0" tint="-4.9989318521683403E-2"/>
        </bottom>
      </border>
    </dxf>
    <dxf>
      <fill>
        <patternFill>
          <bgColor theme="6" tint="0.39994506668294322"/>
        </patternFill>
      </fill>
      <border>
        <left/>
        <right/>
        <top style="thin">
          <color theme="0" tint="-4.9989318521683403E-2"/>
        </top>
        <bottom style="thin">
          <color theme="0" tint="-4.9989318521683403E-2"/>
        </bottom>
      </border>
    </dxf>
    <dxf>
      <fill>
        <patternFill>
          <bgColor theme="4" tint="0.79998168889431442"/>
        </patternFill>
      </fill>
      <border>
        <top style="thin">
          <color theme="0" tint="-4.9989318521683403E-2"/>
        </top>
        <bottom style="thin">
          <color theme="0" tint="-4.9989318521683403E-2"/>
        </bottom>
      </border>
    </dxf>
    <dxf>
      <fill>
        <patternFill>
          <bgColor theme="4" tint="0.39994506668294322"/>
        </patternFill>
      </fill>
      <border>
        <left/>
        <right/>
        <top style="thin">
          <color theme="0" tint="-4.9989318521683403E-2"/>
        </top>
        <bottom style="thin">
          <color theme="0" tint="-4.9989318521683403E-2"/>
        </bottom>
      </border>
    </dxf>
    <dxf>
      <fill>
        <patternFill>
          <bgColor theme="5" tint="0.79998168889431442"/>
        </patternFill>
      </fill>
      <border diagonalUp="0" diagonalDown="0">
        <top style="thin">
          <color theme="0"/>
        </top>
        <bottom style="thin">
          <color theme="0"/>
        </bottom>
        <vertical style="thin">
          <color theme="0"/>
        </vertical>
        <horizontal style="thin">
          <color theme="0"/>
        </horizontal>
      </border>
    </dxf>
    <dxf>
      <fill>
        <patternFill>
          <bgColor theme="5" tint="0.59996337778862885"/>
        </patternFill>
      </fill>
      <border diagonalUp="0" diagonalDown="0">
        <top style="thin">
          <color theme="0"/>
        </top>
        <bottom style="thin">
          <color theme="0"/>
        </bottom>
        <vertical style="thin">
          <color theme="0"/>
        </vertical>
        <horizontal style="thin">
          <color theme="0"/>
        </horizontal>
      </border>
    </dxf>
    <dxf>
      <font>
        <sz val="8"/>
        <color theme="0"/>
      </font>
      <fill>
        <patternFill>
          <bgColor theme="8"/>
        </patternFill>
      </fill>
      <border diagonalUp="0" diagonalDown="0">
        <top style="medium">
          <color theme="0"/>
        </top>
      </border>
    </dxf>
    <dxf>
      <font>
        <sz val="8"/>
        <color theme="0"/>
      </font>
      <fill>
        <patternFill>
          <bgColor theme="8"/>
        </patternFill>
      </fill>
      <border diagonalUp="0" diagonalDown="0">
        <bottom style="medium">
          <color theme="0"/>
        </bottom>
      </border>
    </dxf>
    <dxf>
      <font>
        <sz val="8"/>
        <color theme="1" tint="0.24994659260841701"/>
      </font>
    </dxf>
    <dxf>
      <border>
        <left style="thin">
          <color theme="0" tint="-0.24994659260841701"/>
        </left>
      </border>
    </dxf>
    <dxf>
      <border>
        <left style="thin">
          <color theme="0" tint="-0.24994659260841701"/>
        </left>
      </border>
    </dxf>
    <dxf>
      <border>
        <top style="thin">
          <color theme="4" tint="0.39994506668294322"/>
        </top>
      </border>
    </dxf>
    <dxf>
      <fill>
        <patternFill>
          <bgColor theme="0" tint="-4.9989318521683403E-2"/>
        </patternFill>
      </fill>
      <border>
        <top style="thin">
          <color theme="4" tint="0.39994506668294322"/>
        </top>
      </border>
    </dxf>
    <dxf>
      <font>
        <b/>
        <color theme="1"/>
      </font>
    </dxf>
    <dxf>
      <font>
        <b val="0"/>
        <i val="0"/>
        <color theme="1"/>
      </font>
      <border>
        <left style="thin">
          <color theme="4"/>
        </left>
      </border>
    </dxf>
    <dxf>
      <font>
        <b/>
        <color theme="1"/>
      </font>
      <border>
        <top style="double">
          <color theme="4"/>
        </top>
      </border>
    </dxf>
    <dxf>
      <font>
        <b/>
        <color theme="0"/>
      </font>
      <fill>
        <patternFill patternType="solid">
          <fgColor theme="4"/>
          <bgColor theme="4"/>
        </patternFill>
      </fill>
    </dxf>
    <dxf>
      <font>
        <color theme="1"/>
      </font>
      <border>
        <left style="thin">
          <color theme="4"/>
        </left>
        <right style="thin">
          <color theme="4"/>
        </right>
        <top style="thin">
          <color theme="4"/>
        </top>
        <bottom style="thin">
          <color theme="4"/>
        </bottom>
      </border>
    </dxf>
  </dxfs>
  <tableStyles count="2" defaultTableStyle="TableStyleMedium2" defaultPivotStyle="PivotStyleLight16">
    <tableStyle name="ToDoList" pivot="0" count="9" xr9:uid="{00000000-0011-0000-FFFF-FFFF00000000}">
      <tableStyleElement type="wholeTable" dxfId="179"/>
      <tableStyleElement type="headerRow" dxfId="178"/>
      <tableStyleElement type="totalRow" dxfId="177"/>
      <tableStyleElement type="firstColumn" dxfId="176"/>
      <tableStyleElement type="lastColumn" dxfId="175"/>
      <tableStyleElement type="firstRowStripe" dxfId="174"/>
      <tableStyleElement type="secondRowStripe" dxfId="173"/>
      <tableStyleElement type="firstColumnStripe" dxfId="172"/>
      <tableStyleElement type="secondColumnStripe" dxfId="171"/>
    </tableStyle>
    <tableStyle name="Grocery List" pivot="0" count="5" xr9:uid="{8EE93D51-0303-42F2-B58C-7793D545727D}">
      <tableStyleElement type="wholeTable" dxfId="170"/>
      <tableStyleElement type="headerRow" dxfId="169"/>
      <tableStyleElement type="totalRow" dxfId="168"/>
      <tableStyleElement type="firstRowStripe" dxfId="167"/>
      <tableStyleElement type="secondRowStripe" dxfId="166"/>
    </tableStyle>
  </tableStyles>
  <colors>
    <indexedColors>
      <rgbColor rgb="00000000"/>
      <rgbColor rgb="00FFFFFF"/>
      <rgbColor rgb="00FF0000"/>
      <rgbColor rgb="0000FF00"/>
      <rgbColor rgb="000000FF"/>
      <rgbColor rgb="00FFFF00"/>
      <rgbColor rgb="00FF00FF"/>
      <rgbColor rgb="0000FFFF"/>
      <rgbColor rgb="00000000"/>
      <rgbColor rgb="00FFFFFF"/>
      <rgbColor rgb="00FF0000"/>
      <rgbColor rgb="005FF25F"/>
      <rgbColor rgb="000000FF"/>
      <rgbColor rgb="00FFFF00"/>
      <rgbColor rgb="00DE3018"/>
      <rgbColor rgb="0053D4C9"/>
      <rgbColor rgb="006B0C00"/>
      <rgbColor rgb="00006500"/>
      <rgbColor rgb="00182C63"/>
      <rgbColor rgb="00819C00"/>
      <rgbColor rgb="00C9B783"/>
      <rgbColor rgb="00007F74"/>
      <rgbColor rgb="00F0F0F0"/>
      <rgbColor rgb="00666666"/>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799FC4"/>
      <rgbColor rgb="00C1F1ED"/>
      <rgbColor rgb="00D6F4D9"/>
      <rgbColor rgb="00FFFFCC"/>
      <rgbColor rgb="00C9DAFB"/>
      <rgbColor rgb="00FAC8D7"/>
      <rgbColor rgb="00F3F0E4"/>
      <rgbColor rgb="00E4E8F3"/>
      <rgbColor rgb="001849B5"/>
      <rgbColor rgb="0036ACA2"/>
      <rgbColor rgb="00F0BA00"/>
      <rgbColor rgb="00BCC5E1"/>
      <rgbColor rgb="008394C9"/>
      <rgbColor rgb="003B4E87"/>
      <rgbColor rgb="0087743B"/>
      <rgbColor rgb="00C0C0C0"/>
      <rgbColor rgb="00003366"/>
      <rgbColor rgb="00109618"/>
      <rgbColor rgb="00085108"/>
      <rgbColor rgb="00635100"/>
      <rgbColor rgb="00273359"/>
      <rgbColor rgb="00E1D8BC"/>
      <rgbColor rgb="00594C27"/>
      <rgbColor rgb="00333333"/>
    </indexedColors>
    <mruColors>
      <color rgb="FF215881"/>
      <color rgb="FF42648A"/>
      <color rgb="FF969696"/>
      <color rgb="FFC0C0C0"/>
      <color rgb="FF427FC2"/>
      <color rgb="FF44678E"/>
      <color rgb="FF4A6F9C"/>
      <color rgb="FF3969AD"/>
      <color rgb="FF0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TM16400962">
      <a:dk1>
        <a:srgbClr val="000000"/>
      </a:dk1>
      <a:lt1>
        <a:srgbClr val="FFFFFF"/>
      </a:lt1>
      <a:dk2>
        <a:srgbClr val="0E2841"/>
      </a:dk2>
      <a:lt2>
        <a:srgbClr val="E8E8E8"/>
      </a:lt2>
      <a:accent1>
        <a:srgbClr val="6528F7"/>
      </a:accent1>
      <a:accent2>
        <a:srgbClr val="D800A6"/>
      </a:accent2>
      <a:accent3>
        <a:srgbClr val="7ECA9C"/>
      </a:accent3>
      <a:accent4>
        <a:srgbClr val="00ABB3"/>
      </a:accent4>
      <a:accent5>
        <a:srgbClr val="FFE227"/>
      </a:accent5>
      <a:accent6>
        <a:srgbClr val="1363DF"/>
      </a:accent6>
      <a:hlink>
        <a:srgbClr val="467886"/>
      </a:hlink>
      <a:folHlink>
        <a:srgbClr val="96607D"/>
      </a:folHlink>
    </a:clrScheme>
    <a:fontScheme name="Custom 32">
      <a:majorFont>
        <a:latin typeface="Arial Black"/>
        <a:ea typeface=""/>
        <a:cs typeface=""/>
      </a:majorFont>
      <a:minorFont>
        <a:latin typeface="Arial"/>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B1:AS65"/>
  <sheetViews>
    <sheetView showGridLines="0" tabSelected="1" showRuler="0" zoomScale="70" zoomScaleNormal="70" zoomScalePageLayoutView="70" workbookViewId="0">
      <pane xSplit="10" ySplit="17" topLeftCell="K18" activePane="bottomRight" state="frozen"/>
      <selection pane="topRight" activeCell="K1" sqref="K1"/>
      <selection pane="bottomLeft" activeCell="A18" sqref="A18"/>
      <selection pane="bottomRight" activeCell="BI17" sqref="BI17"/>
    </sheetView>
  </sheetViews>
  <sheetFormatPr defaultColWidth="8.75" defaultRowHeight="30" customHeight="1" x14ac:dyDescent="0.25"/>
  <cols>
    <col min="2" max="2" width="6" style="3" customWidth="1"/>
    <col min="3" max="3" width="75.375" bestFit="1" customWidth="1"/>
    <col min="4" max="4" width="13.125" style="126" customWidth="1"/>
    <col min="5" max="5" width="10.75" customWidth="1"/>
    <col min="6" max="6" width="10.75" style="1" customWidth="1"/>
    <col min="7" max="7" width="10.75" customWidth="1"/>
    <col min="8" max="8" width="2.75" customWidth="1"/>
    <col min="9" max="9" width="6" hidden="1" customWidth="1"/>
    <col min="10" max="10" width="6.375" bestFit="1" customWidth="1"/>
    <col min="11" max="11" width="5.75" bestFit="1" customWidth="1"/>
    <col min="12" max="13" width="6.375" bestFit="1" customWidth="1"/>
    <col min="14" max="14" width="5.75" bestFit="1" customWidth="1"/>
    <col min="15" max="15" width="6.125" bestFit="1" customWidth="1"/>
    <col min="16" max="16" width="5.875" bestFit="1" customWidth="1"/>
    <col min="17" max="18" width="6.125" bestFit="1" customWidth="1"/>
    <col min="19" max="19" width="5.75" bestFit="1" customWidth="1"/>
    <col min="20" max="20" width="5.125" bestFit="1" customWidth="1"/>
    <col min="21" max="22" width="6.375" bestFit="1" customWidth="1"/>
    <col min="23" max="23" width="5.75" bestFit="1" customWidth="1"/>
    <col min="24" max="25" width="6.375" bestFit="1" customWidth="1"/>
    <col min="26" max="26" width="5.75" bestFit="1" customWidth="1"/>
    <col min="27" max="27" width="6.125" bestFit="1" customWidth="1"/>
    <col min="28" max="28" width="5.875" bestFit="1" customWidth="1"/>
    <col min="29" max="30" width="6.125" bestFit="1" customWidth="1"/>
    <col min="31" max="31" width="5.75" bestFit="1" customWidth="1"/>
    <col min="32" max="32" width="5.125" bestFit="1" customWidth="1"/>
    <col min="33" max="34" width="6.375" bestFit="1" customWidth="1"/>
    <col min="35" max="35" width="5.75" bestFit="1" customWidth="1"/>
    <col min="36" max="37" width="6.375" bestFit="1" customWidth="1"/>
    <col min="38" max="38" width="5.75" bestFit="1" customWidth="1"/>
    <col min="39" max="39" width="6.125" bestFit="1" customWidth="1"/>
    <col min="40" max="40" width="5.875" bestFit="1" customWidth="1"/>
    <col min="41" max="42" width="6.125" bestFit="1" customWidth="1"/>
    <col min="43" max="43" width="5.75" bestFit="1" customWidth="1"/>
    <col min="44" max="44" width="5.125" bestFit="1" customWidth="1"/>
    <col min="45" max="45" width="6.375" bestFit="1" customWidth="1"/>
    <col min="46" max="46" width="2.75" customWidth="1"/>
  </cols>
  <sheetData>
    <row r="1" spans="2:45" ht="21" customHeight="1" x14ac:dyDescent="1.1000000000000001">
      <c r="B1" s="77"/>
      <c r="C1" s="78"/>
      <c r="D1" s="125"/>
      <c r="E1" s="79"/>
      <c r="F1" s="80"/>
      <c r="G1" s="81"/>
      <c r="H1" s="82"/>
      <c r="I1" s="83"/>
      <c r="J1" s="147"/>
      <c r="K1" s="148"/>
      <c r="L1" s="148"/>
      <c r="M1" s="148"/>
      <c r="N1" s="148"/>
      <c r="O1" s="148"/>
      <c r="P1" s="148"/>
      <c r="Q1" s="84"/>
      <c r="R1" s="145"/>
      <c r="S1" s="146"/>
      <c r="T1" s="146"/>
      <c r="U1" s="146"/>
      <c r="V1" s="146"/>
      <c r="W1" s="146"/>
      <c r="X1" s="146"/>
      <c r="Y1" s="146"/>
      <c r="Z1" s="146"/>
      <c r="AA1" s="146"/>
      <c r="AB1" s="82"/>
      <c r="AC1" s="82"/>
      <c r="AD1" s="82"/>
      <c r="AE1" s="82"/>
      <c r="AF1" s="82"/>
      <c r="AG1" s="82"/>
      <c r="AH1" s="82"/>
      <c r="AI1" s="82"/>
      <c r="AJ1" s="82"/>
      <c r="AK1" s="82"/>
      <c r="AL1" s="82"/>
      <c r="AM1" s="82"/>
      <c r="AN1" s="82"/>
      <c r="AO1" s="82"/>
      <c r="AP1" s="82"/>
      <c r="AQ1" s="82"/>
      <c r="AR1" s="82"/>
      <c r="AS1" s="85"/>
    </row>
    <row r="2" spans="2:45" ht="18.75" customHeight="1" x14ac:dyDescent="0.25">
      <c r="B2" s="86"/>
      <c r="C2" s="87" t="s">
        <v>104</v>
      </c>
      <c r="E2" s="88"/>
      <c r="F2" s="89"/>
      <c r="G2" s="45"/>
      <c r="H2" s="90"/>
      <c r="I2" s="90"/>
      <c r="J2" s="149"/>
      <c r="K2" s="150"/>
      <c r="L2" s="150"/>
      <c r="M2" s="150"/>
      <c r="N2" s="150"/>
      <c r="O2" s="150"/>
      <c r="P2" s="150"/>
      <c r="Q2" s="91"/>
      <c r="R2" s="143"/>
      <c r="S2" s="144"/>
      <c r="T2" s="144"/>
      <c r="U2" s="144"/>
      <c r="V2" s="144"/>
      <c r="W2" s="144"/>
      <c r="X2" s="144"/>
      <c r="Y2" s="144"/>
      <c r="Z2" s="144"/>
      <c r="AA2" s="144"/>
      <c r="AS2" s="92"/>
    </row>
    <row r="3" spans="2:45" s="5" customFormat="1" ht="30" customHeight="1" x14ac:dyDescent="0.25">
      <c r="B3" s="93"/>
      <c r="C3" s="46"/>
      <c r="D3" s="127"/>
      <c r="E3" s="47"/>
      <c r="F3" s="48"/>
      <c r="G3" s="49"/>
      <c r="J3" s="8">
        <v>45901</v>
      </c>
      <c r="K3" s="9">
        <v>45931</v>
      </c>
      <c r="L3" s="8">
        <v>45962</v>
      </c>
      <c r="M3" s="8">
        <v>45992</v>
      </c>
      <c r="N3" s="22">
        <v>46023</v>
      </c>
      <c r="O3" s="9">
        <v>46054</v>
      </c>
      <c r="P3" s="8">
        <v>46082</v>
      </c>
      <c r="Q3" s="9">
        <v>46113</v>
      </c>
      <c r="R3" s="8">
        <v>46143</v>
      </c>
      <c r="S3" s="9">
        <v>46174</v>
      </c>
      <c r="T3" s="22">
        <v>46204</v>
      </c>
      <c r="U3" s="21">
        <v>46235</v>
      </c>
      <c r="V3" s="8">
        <v>46266</v>
      </c>
      <c r="W3" s="9">
        <v>46296</v>
      </c>
      <c r="X3" s="8">
        <v>46327</v>
      </c>
      <c r="Y3" s="8">
        <v>46357</v>
      </c>
      <c r="Z3" s="22">
        <v>46388</v>
      </c>
      <c r="AA3" s="9">
        <v>46419</v>
      </c>
      <c r="AB3" s="8">
        <v>46447</v>
      </c>
      <c r="AC3" s="9">
        <v>46478</v>
      </c>
      <c r="AD3" s="8">
        <v>46508</v>
      </c>
      <c r="AE3" s="9">
        <v>46539</v>
      </c>
      <c r="AF3" s="22">
        <v>46569</v>
      </c>
      <c r="AG3" s="21">
        <v>46600</v>
      </c>
      <c r="AH3" s="8">
        <v>46631</v>
      </c>
      <c r="AI3" s="9">
        <v>46661</v>
      </c>
      <c r="AJ3" s="8">
        <v>46692</v>
      </c>
      <c r="AK3" s="8">
        <v>46722</v>
      </c>
      <c r="AL3" s="22">
        <v>46753</v>
      </c>
      <c r="AM3" s="9">
        <v>46784</v>
      </c>
      <c r="AN3" s="8">
        <v>46813</v>
      </c>
      <c r="AO3" s="9">
        <v>46844</v>
      </c>
      <c r="AP3" s="8">
        <v>46874</v>
      </c>
      <c r="AQ3" s="9">
        <v>46905</v>
      </c>
      <c r="AR3" s="22">
        <v>46935</v>
      </c>
      <c r="AS3" s="94">
        <v>46966</v>
      </c>
    </row>
    <row r="4" spans="2:45" s="5" customFormat="1" ht="15" customHeight="1" x14ac:dyDescent="0.2">
      <c r="B4" s="151" t="s">
        <v>23</v>
      </c>
      <c r="C4" s="153" t="s">
        <v>0</v>
      </c>
      <c r="D4" s="141" t="s">
        <v>1</v>
      </c>
      <c r="E4" s="141" t="s">
        <v>2</v>
      </c>
      <c r="F4" s="141" t="s">
        <v>3</v>
      </c>
      <c r="G4" s="141" t="s">
        <v>4</v>
      </c>
      <c r="J4" s="25">
        <v>1</v>
      </c>
      <c r="K4" s="25">
        <v>2</v>
      </c>
      <c r="L4" s="25">
        <v>3</v>
      </c>
      <c r="M4" s="25">
        <v>4</v>
      </c>
      <c r="N4" s="26">
        <v>5</v>
      </c>
      <c r="O4" s="25">
        <v>6</v>
      </c>
      <c r="P4" s="25">
        <v>7</v>
      </c>
      <c r="Q4" s="25">
        <v>8</v>
      </c>
      <c r="R4" s="25">
        <v>9</v>
      </c>
      <c r="S4" s="25">
        <v>10</v>
      </c>
      <c r="T4" s="26">
        <v>11</v>
      </c>
      <c r="U4" s="26">
        <v>12</v>
      </c>
      <c r="V4" s="25">
        <v>13</v>
      </c>
      <c r="W4" s="25">
        <v>14</v>
      </c>
      <c r="X4" s="25">
        <v>15</v>
      </c>
      <c r="Y4" s="25">
        <v>16</v>
      </c>
      <c r="Z4" s="26">
        <v>17</v>
      </c>
      <c r="AA4" s="25">
        <v>18</v>
      </c>
      <c r="AB4" s="25">
        <v>19</v>
      </c>
      <c r="AC4" s="25">
        <v>20</v>
      </c>
      <c r="AD4" s="25">
        <v>21</v>
      </c>
      <c r="AE4" s="25">
        <v>22</v>
      </c>
      <c r="AF4" s="26">
        <v>23</v>
      </c>
      <c r="AG4" s="26">
        <v>24</v>
      </c>
      <c r="AH4" s="25">
        <v>25</v>
      </c>
      <c r="AI4" s="25">
        <v>26</v>
      </c>
      <c r="AJ4" s="25">
        <v>27</v>
      </c>
      <c r="AK4" s="25">
        <v>28</v>
      </c>
      <c r="AL4" s="26">
        <v>29</v>
      </c>
      <c r="AM4" s="25">
        <v>30</v>
      </c>
      <c r="AN4" s="25">
        <v>31</v>
      </c>
      <c r="AO4" s="25">
        <v>32</v>
      </c>
      <c r="AP4" s="25">
        <v>33</v>
      </c>
      <c r="AQ4" s="25">
        <v>34</v>
      </c>
      <c r="AR4" s="26">
        <v>35</v>
      </c>
      <c r="AS4" s="95">
        <v>36</v>
      </c>
    </row>
    <row r="5" spans="2:45" s="5" customFormat="1" ht="15" customHeight="1" thickBot="1" x14ac:dyDescent="0.25">
      <c r="B5" s="152"/>
      <c r="C5" s="154"/>
      <c r="D5" s="155"/>
      <c r="E5" s="142"/>
      <c r="F5" s="142"/>
      <c r="G5" s="142"/>
      <c r="J5" s="64"/>
      <c r="K5" s="64"/>
      <c r="L5" s="64"/>
      <c r="M5" s="65"/>
      <c r="N5" s="66"/>
      <c r="O5" s="65"/>
      <c r="P5" s="65"/>
      <c r="Q5" s="65"/>
      <c r="R5" s="65"/>
      <c r="S5" s="65"/>
      <c r="T5" s="67"/>
      <c r="U5" s="67"/>
      <c r="V5" s="65"/>
      <c r="W5" s="65"/>
      <c r="X5" s="65"/>
      <c r="Y5" s="65"/>
      <c r="Z5" s="67"/>
      <c r="AA5" s="65"/>
      <c r="AB5" s="65"/>
      <c r="AC5" s="65"/>
      <c r="AD5" s="65"/>
      <c r="AE5" s="65"/>
      <c r="AF5" s="67"/>
      <c r="AG5" s="67"/>
      <c r="AH5" s="65"/>
      <c r="AI5" s="65"/>
      <c r="AJ5" s="65"/>
      <c r="AK5" s="65"/>
      <c r="AL5" s="67"/>
      <c r="AM5" s="65"/>
      <c r="AN5" s="65"/>
      <c r="AO5" s="65"/>
      <c r="AP5" s="65"/>
      <c r="AQ5" s="64"/>
      <c r="AR5" s="67"/>
      <c r="AS5" s="96"/>
    </row>
    <row r="6" spans="2:45" s="5" customFormat="1" ht="30" hidden="1" customHeight="1" thickBot="1" x14ac:dyDescent="0.3">
      <c r="B6" s="97" t="s">
        <v>5</v>
      </c>
      <c r="C6" s="10"/>
      <c r="D6" s="128"/>
      <c r="E6" s="10"/>
      <c r="F6" s="10"/>
      <c r="G6" s="10"/>
      <c r="I6" s="5" t="str">
        <f>IF(OR(ISBLANK(task_start),ISBLANK(task_end)),"",task_end-task_start+1)</f>
        <v/>
      </c>
      <c r="J6" s="68"/>
      <c r="K6" s="68"/>
      <c r="L6" s="68"/>
      <c r="M6" s="68"/>
      <c r="N6" s="69"/>
      <c r="O6" s="68"/>
      <c r="P6" s="68"/>
      <c r="Q6" s="68"/>
      <c r="R6" s="68"/>
      <c r="S6" s="68"/>
      <c r="T6" s="69"/>
      <c r="U6" s="69"/>
      <c r="V6" s="68"/>
      <c r="W6" s="68"/>
      <c r="X6" s="68"/>
      <c r="Y6" s="68"/>
      <c r="Z6" s="69"/>
      <c r="AA6" s="65"/>
      <c r="AB6" s="65"/>
      <c r="AC6" s="65"/>
      <c r="AD6" s="65"/>
      <c r="AE6" s="65"/>
      <c r="AF6" s="69"/>
      <c r="AG6" s="69"/>
      <c r="AH6" s="68"/>
      <c r="AI6" s="68"/>
      <c r="AJ6" s="68"/>
      <c r="AK6" s="68"/>
      <c r="AL6" s="69"/>
      <c r="AM6" s="68"/>
      <c r="AN6" s="68"/>
      <c r="AO6" s="68"/>
      <c r="AP6" s="68"/>
      <c r="AQ6" s="68"/>
      <c r="AR6" s="69"/>
      <c r="AS6" s="98"/>
    </row>
    <row r="7" spans="2:45" s="6" customFormat="1" ht="15" customHeight="1" thickBot="1" x14ac:dyDescent="0.25">
      <c r="B7" s="99"/>
      <c r="C7" s="63" t="s">
        <v>6</v>
      </c>
      <c r="D7" s="129" t="s">
        <v>9</v>
      </c>
      <c r="E7" s="11"/>
      <c r="F7" s="12"/>
      <c r="G7" s="13"/>
      <c r="H7" s="4"/>
      <c r="I7" s="2" t="str">
        <f t="shared" ref="I7:I63" si="0">IF(OR(ISBLANK(task_start),ISBLANK(task_end)),"",task_end-task_start+1)</f>
        <v/>
      </c>
      <c r="J7" s="64"/>
      <c r="K7" s="64"/>
      <c r="L7" s="64"/>
      <c r="M7" s="65"/>
      <c r="N7" s="66"/>
      <c r="O7" s="65"/>
      <c r="P7" s="65"/>
      <c r="Q7" s="65"/>
      <c r="R7" s="65"/>
      <c r="S7" s="65"/>
      <c r="T7" s="67"/>
      <c r="U7" s="67"/>
      <c r="V7" s="65"/>
      <c r="W7" s="65"/>
      <c r="X7" s="65"/>
      <c r="Y7" s="65"/>
      <c r="Z7" s="67"/>
      <c r="AA7" s="65"/>
      <c r="AB7" s="65"/>
      <c r="AC7" s="65"/>
      <c r="AD7" s="65"/>
      <c r="AE7" s="65"/>
      <c r="AF7" s="67"/>
      <c r="AG7" s="67"/>
      <c r="AH7" s="65"/>
      <c r="AI7" s="65"/>
      <c r="AJ7" s="65"/>
      <c r="AK7" s="65"/>
      <c r="AL7" s="67"/>
      <c r="AM7" s="65"/>
      <c r="AN7" s="65"/>
      <c r="AO7" s="65"/>
      <c r="AP7" s="65"/>
      <c r="AQ7" s="64"/>
      <c r="AR7" s="67"/>
      <c r="AS7" s="96"/>
    </row>
    <row r="8" spans="2:45" s="6" customFormat="1" ht="15" customHeight="1" thickBot="1" x14ac:dyDescent="0.25">
      <c r="B8" s="100" t="s">
        <v>88</v>
      </c>
      <c r="C8" s="14" t="s">
        <v>7</v>
      </c>
      <c r="D8" s="130" t="s">
        <v>9</v>
      </c>
      <c r="E8" s="15">
        <v>0</v>
      </c>
      <c r="F8" s="34">
        <v>45901</v>
      </c>
      <c r="G8" s="34">
        <v>45931</v>
      </c>
      <c r="H8" s="4"/>
      <c r="I8" s="2">
        <f t="shared" si="0"/>
        <v>31</v>
      </c>
      <c r="J8" s="7"/>
      <c r="K8" s="64"/>
      <c r="L8" s="64"/>
      <c r="M8" s="65"/>
      <c r="N8" s="66"/>
      <c r="O8" s="65"/>
      <c r="P8" s="65"/>
      <c r="Q8" s="65"/>
      <c r="R8" s="65"/>
      <c r="S8" s="65"/>
      <c r="T8" s="67"/>
      <c r="U8" s="67"/>
      <c r="V8" s="65"/>
      <c r="W8" s="65"/>
      <c r="X8" s="65"/>
      <c r="Y8" s="65"/>
      <c r="Z8" s="67"/>
      <c r="AA8" s="65"/>
      <c r="AB8" s="65"/>
      <c r="AC8" s="65"/>
      <c r="AD8" s="65"/>
      <c r="AE8" s="65"/>
      <c r="AF8" s="67"/>
      <c r="AG8" s="67"/>
      <c r="AH8" s="65"/>
      <c r="AI8" s="65"/>
      <c r="AJ8" s="65"/>
      <c r="AK8" s="65"/>
      <c r="AL8" s="67"/>
      <c r="AM8" s="65"/>
      <c r="AN8" s="65"/>
      <c r="AO8" s="65"/>
      <c r="AP8" s="65"/>
      <c r="AQ8" s="64"/>
      <c r="AR8" s="67"/>
      <c r="AS8" s="101"/>
    </row>
    <row r="9" spans="2:45" s="6" customFormat="1" ht="15" customHeight="1" thickBot="1" x14ac:dyDescent="0.25">
      <c r="B9" s="100" t="s">
        <v>89</v>
      </c>
      <c r="C9" s="14" t="s">
        <v>8</v>
      </c>
      <c r="D9" s="130" t="s">
        <v>9</v>
      </c>
      <c r="E9" s="15">
        <v>0</v>
      </c>
      <c r="F9" s="34">
        <f>G8</f>
        <v>45931</v>
      </c>
      <c r="G9" s="34">
        <f>F9+31</f>
        <v>45962</v>
      </c>
      <c r="H9" s="4"/>
      <c r="I9" s="2">
        <f t="shared" si="0"/>
        <v>32</v>
      </c>
      <c r="J9" s="65"/>
      <c r="K9" s="7"/>
      <c r="L9" s="65"/>
      <c r="M9" s="65"/>
      <c r="N9" s="66"/>
      <c r="O9" s="65"/>
      <c r="P9" s="65"/>
      <c r="Q9" s="65"/>
      <c r="R9" s="65"/>
      <c r="S9" s="65"/>
      <c r="T9" s="66"/>
      <c r="U9" s="66"/>
      <c r="V9" s="65"/>
      <c r="W9" s="65"/>
      <c r="X9" s="65"/>
      <c r="Y9" s="65"/>
      <c r="Z9" s="66"/>
      <c r="AA9" s="65"/>
      <c r="AB9" s="65"/>
      <c r="AC9" s="65"/>
      <c r="AD9" s="65"/>
      <c r="AE9" s="65"/>
      <c r="AF9" s="66"/>
      <c r="AG9" s="66"/>
      <c r="AH9" s="65"/>
      <c r="AI9" s="65"/>
      <c r="AJ9" s="65"/>
      <c r="AK9" s="65"/>
      <c r="AL9" s="66"/>
      <c r="AM9" s="65"/>
      <c r="AN9" s="65"/>
      <c r="AO9" s="65"/>
      <c r="AP9" s="65"/>
      <c r="AQ9" s="65"/>
      <c r="AR9" s="66"/>
      <c r="AS9" s="101"/>
    </row>
    <row r="10" spans="2:45" s="6" customFormat="1" ht="15" customHeight="1" thickBot="1" x14ac:dyDescent="0.25">
      <c r="B10" s="100" t="s">
        <v>90</v>
      </c>
      <c r="C10" s="14" t="s">
        <v>96</v>
      </c>
      <c r="D10" s="130" t="s">
        <v>9</v>
      </c>
      <c r="E10" s="15">
        <v>0</v>
      </c>
      <c r="F10" s="34">
        <f>G9</f>
        <v>45962</v>
      </c>
      <c r="G10" s="34">
        <v>46905</v>
      </c>
      <c r="H10" s="4"/>
      <c r="I10" s="2">
        <f t="shared" si="0"/>
        <v>944</v>
      </c>
      <c r="J10" s="65"/>
      <c r="K10" s="65"/>
      <c r="L10" s="7"/>
      <c r="M10" s="65"/>
      <c r="N10" s="66"/>
      <c r="O10" s="7"/>
      <c r="P10" s="65"/>
      <c r="Q10" s="65"/>
      <c r="R10" s="7"/>
      <c r="S10" s="65"/>
      <c r="T10" s="66"/>
      <c r="U10" s="102"/>
      <c r="V10" s="7"/>
      <c r="W10" s="65"/>
      <c r="X10" s="7"/>
      <c r="Y10" s="65"/>
      <c r="Z10" s="66"/>
      <c r="AA10" s="7"/>
      <c r="AB10" s="65"/>
      <c r="AC10" s="65"/>
      <c r="AD10" s="7"/>
      <c r="AE10" s="65"/>
      <c r="AF10" s="66"/>
      <c r="AG10" s="102"/>
      <c r="AH10" s="7"/>
      <c r="AI10" s="65"/>
      <c r="AJ10" s="7"/>
      <c r="AK10" s="65"/>
      <c r="AL10" s="66"/>
      <c r="AM10" s="7"/>
      <c r="AN10" s="65"/>
      <c r="AO10" s="65"/>
      <c r="AP10" s="7"/>
      <c r="AQ10" s="65"/>
      <c r="AR10" s="66"/>
      <c r="AS10" s="103"/>
    </row>
    <row r="11" spans="2:45" s="6" customFormat="1" ht="15" customHeight="1" thickBot="1" x14ac:dyDescent="0.25">
      <c r="B11" s="100" t="s">
        <v>91</v>
      </c>
      <c r="C11" s="14" t="s">
        <v>83</v>
      </c>
      <c r="D11" s="130" t="s">
        <v>9</v>
      </c>
      <c r="E11" s="15">
        <v>0</v>
      </c>
      <c r="F11" s="34">
        <f>G10</f>
        <v>46905</v>
      </c>
      <c r="G11" s="34">
        <v>46966</v>
      </c>
      <c r="H11" s="4"/>
      <c r="I11" s="2">
        <f t="shared" si="0"/>
        <v>62</v>
      </c>
      <c r="J11" s="65"/>
      <c r="K11" s="7"/>
      <c r="L11" s="65"/>
      <c r="M11" s="7"/>
      <c r="N11" s="66"/>
      <c r="O11" s="65"/>
      <c r="P11" s="7"/>
      <c r="Q11" s="65"/>
      <c r="R11" s="7"/>
      <c r="S11" s="65"/>
      <c r="T11" s="66"/>
      <c r="U11" s="66"/>
      <c r="V11" s="7"/>
      <c r="W11" s="65"/>
      <c r="X11" s="7"/>
      <c r="Y11" s="65"/>
      <c r="Z11" s="66"/>
      <c r="AA11" s="7"/>
      <c r="AB11" s="65"/>
      <c r="AC11" s="7"/>
      <c r="AD11" s="65"/>
      <c r="AE11" s="7"/>
      <c r="AF11" s="66"/>
      <c r="AG11" s="66"/>
      <c r="AH11" s="7"/>
      <c r="AI11" s="65"/>
      <c r="AJ11" s="7"/>
      <c r="AK11" s="65"/>
      <c r="AL11" s="66"/>
      <c r="AM11" s="7"/>
      <c r="AN11" s="65"/>
      <c r="AO11" s="7"/>
      <c r="AP11" s="65"/>
      <c r="AQ11" s="7"/>
      <c r="AR11" s="66"/>
      <c r="AS11" s="101"/>
    </row>
    <row r="12" spans="2:45" s="6" customFormat="1" ht="15" customHeight="1" thickBot="1" x14ac:dyDescent="0.25">
      <c r="B12" s="100" t="s">
        <v>92</v>
      </c>
      <c r="C12" s="14" t="s">
        <v>84</v>
      </c>
      <c r="D12" s="130" t="s">
        <v>9</v>
      </c>
      <c r="E12" s="15">
        <v>0</v>
      </c>
      <c r="F12" s="34">
        <v>45901</v>
      </c>
      <c r="G12" s="34">
        <v>46967</v>
      </c>
      <c r="H12" s="4"/>
      <c r="I12" s="2">
        <f t="shared" si="0"/>
        <v>1067</v>
      </c>
      <c r="J12" s="65"/>
      <c r="K12" s="7"/>
      <c r="L12" s="65"/>
      <c r="M12" s="7"/>
      <c r="N12" s="66"/>
      <c r="O12" s="65"/>
      <c r="P12" s="7"/>
      <c r="Q12" s="65"/>
      <c r="R12" s="7"/>
      <c r="S12" s="65"/>
      <c r="T12" s="66"/>
      <c r="U12" s="66"/>
      <c r="V12" s="7"/>
      <c r="W12" s="65"/>
      <c r="X12" s="7"/>
      <c r="Y12" s="65"/>
      <c r="Z12" s="66"/>
      <c r="AA12" s="7"/>
      <c r="AB12" s="65"/>
      <c r="AC12" s="7"/>
      <c r="AD12" s="65"/>
      <c r="AE12" s="7"/>
      <c r="AF12" s="66"/>
      <c r="AG12" s="66"/>
      <c r="AH12" s="7"/>
      <c r="AI12" s="65"/>
      <c r="AJ12" s="7"/>
      <c r="AK12" s="65"/>
      <c r="AL12" s="66"/>
      <c r="AM12" s="7"/>
      <c r="AN12" s="65"/>
      <c r="AO12" s="7"/>
      <c r="AP12" s="65"/>
      <c r="AQ12" s="7"/>
      <c r="AR12" s="66"/>
      <c r="AS12" s="101"/>
    </row>
    <row r="13" spans="2:45" s="6" customFormat="1" ht="15" customHeight="1" thickBot="1" x14ac:dyDescent="0.25">
      <c r="B13" s="100" t="s">
        <v>93</v>
      </c>
      <c r="C13" s="14" t="s">
        <v>85</v>
      </c>
      <c r="D13" s="130" t="s">
        <v>9</v>
      </c>
      <c r="E13" s="15">
        <v>0</v>
      </c>
      <c r="F13" s="34">
        <v>45901</v>
      </c>
      <c r="G13" s="34">
        <v>46968</v>
      </c>
      <c r="H13" s="4"/>
      <c r="I13" s="2">
        <f t="shared" si="0"/>
        <v>1068</v>
      </c>
      <c r="J13" s="65"/>
      <c r="K13" s="7"/>
      <c r="L13" s="65"/>
      <c r="M13" s="7"/>
      <c r="N13" s="66"/>
      <c r="O13" s="65"/>
      <c r="P13" s="7"/>
      <c r="Q13" s="65"/>
      <c r="R13" s="7"/>
      <c r="S13" s="65"/>
      <c r="T13" s="66"/>
      <c r="U13" s="66"/>
      <c r="V13" s="7"/>
      <c r="W13" s="65"/>
      <c r="X13" s="7"/>
      <c r="Y13" s="65"/>
      <c r="Z13" s="66"/>
      <c r="AA13" s="7"/>
      <c r="AB13" s="65"/>
      <c r="AC13" s="7"/>
      <c r="AD13" s="65"/>
      <c r="AE13" s="7"/>
      <c r="AF13" s="66"/>
      <c r="AG13" s="66"/>
      <c r="AH13" s="7"/>
      <c r="AI13" s="65"/>
      <c r="AJ13" s="7"/>
      <c r="AK13" s="65"/>
      <c r="AL13" s="66"/>
      <c r="AM13" s="7"/>
      <c r="AN13" s="65"/>
      <c r="AO13" s="7"/>
      <c r="AP13" s="65"/>
      <c r="AQ13" s="7"/>
      <c r="AR13" s="66"/>
      <c r="AS13" s="101"/>
    </row>
    <row r="14" spans="2:45" s="6" customFormat="1" ht="15" customHeight="1" thickBot="1" x14ac:dyDescent="0.25">
      <c r="B14" s="100" t="s">
        <v>94</v>
      </c>
      <c r="C14" s="14" t="s">
        <v>86</v>
      </c>
      <c r="D14" s="130" t="s">
        <v>9</v>
      </c>
      <c r="E14" s="15">
        <v>0</v>
      </c>
      <c r="F14" s="34">
        <v>45901</v>
      </c>
      <c r="G14" s="34">
        <v>46969</v>
      </c>
      <c r="H14" s="4"/>
      <c r="I14" s="2">
        <f t="shared" si="0"/>
        <v>1069</v>
      </c>
      <c r="J14" s="65"/>
      <c r="K14" s="7"/>
      <c r="L14" s="65"/>
      <c r="M14" s="7"/>
      <c r="N14" s="66"/>
      <c r="O14" s="65"/>
      <c r="P14" s="7"/>
      <c r="Q14" s="65"/>
      <c r="R14" s="7"/>
      <c r="S14" s="65"/>
      <c r="T14" s="66"/>
      <c r="U14" s="66"/>
      <c r="V14" s="7"/>
      <c r="W14" s="65"/>
      <c r="X14" s="7"/>
      <c r="Y14" s="65"/>
      <c r="Z14" s="66"/>
      <c r="AA14" s="7"/>
      <c r="AB14" s="65"/>
      <c r="AC14" s="7"/>
      <c r="AD14" s="65"/>
      <c r="AE14" s="7"/>
      <c r="AF14" s="66"/>
      <c r="AG14" s="66"/>
      <c r="AH14" s="7"/>
      <c r="AI14" s="65"/>
      <c r="AJ14" s="7"/>
      <c r="AK14" s="65"/>
      <c r="AL14" s="66"/>
      <c r="AM14" s="7"/>
      <c r="AN14" s="65"/>
      <c r="AO14" s="7"/>
      <c r="AP14" s="65"/>
      <c r="AQ14" s="7"/>
      <c r="AR14" s="66"/>
      <c r="AS14" s="101"/>
    </row>
    <row r="15" spans="2:45" s="6" customFormat="1" ht="15" customHeight="1" thickBot="1" x14ac:dyDescent="0.25">
      <c r="B15" s="100" t="s">
        <v>95</v>
      </c>
      <c r="C15" s="14" t="s">
        <v>87</v>
      </c>
      <c r="D15" s="130" t="s">
        <v>9</v>
      </c>
      <c r="E15" s="15">
        <v>0</v>
      </c>
      <c r="F15" s="34">
        <v>45901</v>
      </c>
      <c r="G15" s="34">
        <v>46970</v>
      </c>
      <c r="H15" s="4"/>
      <c r="I15" s="2"/>
      <c r="J15" s="65"/>
      <c r="K15" s="65"/>
      <c r="L15" s="7"/>
      <c r="M15" s="65"/>
      <c r="N15" s="66"/>
      <c r="O15" s="7"/>
      <c r="P15" s="65"/>
      <c r="Q15" s="65"/>
      <c r="R15" s="7"/>
      <c r="S15" s="65"/>
      <c r="T15" s="66"/>
      <c r="U15" s="102"/>
      <c r="V15" s="7"/>
      <c r="W15" s="65"/>
      <c r="X15" s="7"/>
      <c r="Y15" s="65"/>
      <c r="Z15" s="66"/>
      <c r="AA15" s="7"/>
      <c r="AB15" s="65"/>
      <c r="AC15" s="65"/>
      <c r="AD15" s="7"/>
      <c r="AE15" s="65"/>
      <c r="AF15" s="66"/>
      <c r="AG15" s="102"/>
      <c r="AH15" s="7"/>
      <c r="AI15" s="65"/>
      <c r="AJ15" s="7"/>
      <c r="AK15" s="65"/>
      <c r="AL15" s="66"/>
      <c r="AM15" s="7"/>
      <c r="AN15" s="65"/>
      <c r="AO15" s="65"/>
      <c r="AP15" s="7"/>
      <c r="AQ15" s="65"/>
      <c r="AR15" s="102"/>
      <c r="AS15" s="103"/>
    </row>
    <row r="16" spans="2:45" s="6" customFormat="1" ht="15" customHeight="1" thickBot="1" x14ac:dyDescent="0.25">
      <c r="B16" s="104"/>
      <c r="C16" s="23" t="s">
        <v>25</v>
      </c>
      <c r="D16" s="131" t="s">
        <v>9</v>
      </c>
      <c r="E16" s="24"/>
      <c r="F16" s="35"/>
      <c r="G16" s="36"/>
      <c r="H16" s="4"/>
      <c r="I16" s="2" t="str">
        <f t="shared" si="0"/>
        <v/>
      </c>
      <c r="J16" s="65"/>
      <c r="K16" s="65"/>
      <c r="L16" s="65"/>
      <c r="M16" s="65"/>
      <c r="N16" s="102"/>
      <c r="O16" s="65"/>
      <c r="P16" s="65"/>
      <c r="Q16" s="65"/>
      <c r="R16" s="65"/>
      <c r="S16" s="65"/>
      <c r="T16" s="102"/>
      <c r="U16" s="102"/>
      <c r="V16" s="65"/>
      <c r="W16" s="65"/>
      <c r="X16" s="65"/>
      <c r="Y16" s="65"/>
      <c r="Z16" s="102"/>
      <c r="AA16" s="65"/>
      <c r="AB16" s="65"/>
      <c r="AC16" s="65"/>
      <c r="AD16" s="65"/>
      <c r="AE16" s="65"/>
      <c r="AF16" s="102"/>
      <c r="AG16" s="102"/>
      <c r="AH16" s="65"/>
      <c r="AI16" s="65"/>
      <c r="AJ16" s="65"/>
      <c r="AK16" s="65"/>
      <c r="AL16" s="102"/>
      <c r="AM16" s="65"/>
      <c r="AN16" s="65"/>
      <c r="AO16" s="65"/>
      <c r="AP16" s="65"/>
      <c r="AQ16" s="65"/>
      <c r="AR16" s="102"/>
      <c r="AS16" s="103"/>
    </row>
    <row r="17" spans="2:45" s="6" customFormat="1" ht="15" customHeight="1" thickBot="1" x14ac:dyDescent="0.25">
      <c r="B17" s="105" t="s">
        <v>29</v>
      </c>
      <c r="C17" s="16" t="s">
        <v>55</v>
      </c>
      <c r="D17" s="132" t="s">
        <v>9</v>
      </c>
      <c r="E17" s="19">
        <v>0</v>
      </c>
      <c r="F17" s="37">
        <v>45901</v>
      </c>
      <c r="G17" s="37">
        <f>F17+90</f>
        <v>45991</v>
      </c>
      <c r="H17" s="4"/>
      <c r="I17" s="2">
        <f t="shared" si="0"/>
        <v>91</v>
      </c>
      <c r="J17" s="70"/>
      <c r="K17" s="70"/>
      <c r="L17" s="70"/>
      <c r="M17" s="65"/>
      <c r="N17" s="66"/>
      <c r="O17" s="65"/>
      <c r="P17" s="65"/>
      <c r="Q17" s="65"/>
      <c r="R17" s="65"/>
      <c r="S17" s="65"/>
      <c r="T17" s="66"/>
      <c r="U17" s="66"/>
      <c r="V17" s="65"/>
      <c r="W17" s="65"/>
      <c r="X17" s="65"/>
      <c r="Y17" s="65"/>
      <c r="Z17" s="66"/>
      <c r="AA17" s="65"/>
      <c r="AB17" s="65"/>
      <c r="AC17" s="65"/>
      <c r="AD17" s="65"/>
      <c r="AE17" s="65"/>
      <c r="AF17" s="66"/>
      <c r="AG17" s="66"/>
      <c r="AH17" s="65"/>
      <c r="AI17" s="65"/>
      <c r="AJ17" s="65"/>
      <c r="AK17" s="65"/>
      <c r="AL17" s="66"/>
      <c r="AM17" s="65"/>
      <c r="AN17" s="65"/>
      <c r="AO17" s="65"/>
      <c r="AP17" s="65"/>
      <c r="AQ17" s="65"/>
      <c r="AR17" s="66"/>
      <c r="AS17" s="101"/>
    </row>
    <row r="18" spans="2:45" s="6" customFormat="1" ht="15" customHeight="1" thickBot="1" x14ac:dyDescent="0.25">
      <c r="B18" s="105" t="s">
        <v>30</v>
      </c>
      <c r="C18" s="16" t="s">
        <v>54</v>
      </c>
      <c r="D18" s="132" t="s">
        <v>9</v>
      </c>
      <c r="E18" s="19">
        <v>0</v>
      </c>
      <c r="F18" s="37">
        <f>F17+2</f>
        <v>45903</v>
      </c>
      <c r="G18" s="37">
        <v>46844</v>
      </c>
      <c r="H18" s="4"/>
      <c r="I18" s="2">
        <f t="shared" si="0"/>
        <v>942</v>
      </c>
      <c r="J18" s="65"/>
      <c r="K18" s="65"/>
      <c r="L18" s="65"/>
      <c r="M18" s="70"/>
      <c r="N18" s="66"/>
      <c r="O18" s="65"/>
      <c r="P18" s="65"/>
      <c r="Q18" s="70"/>
      <c r="R18" s="65"/>
      <c r="S18" s="65"/>
      <c r="T18" s="66"/>
      <c r="U18" s="66"/>
      <c r="V18" s="70"/>
      <c r="W18" s="65"/>
      <c r="X18" s="65"/>
      <c r="Y18" s="70"/>
      <c r="Z18" s="66"/>
      <c r="AA18" s="65"/>
      <c r="AB18" s="65"/>
      <c r="AC18" s="70"/>
      <c r="AD18" s="65"/>
      <c r="AE18" s="65"/>
      <c r="AF18" s="66"/>
      <c r="AG18" s="66"/>
      <c r="AH18" s="70"/>
      <c r="AI18" s="65"/>
      <c r="AJ18" s="65"/>
      <c r="AK18" s="70"/>
      <c r="AL18" s="66"/>
      <c r="AM18" s="65"/>
      <c r="AN18" s="65"/>
      <c r="AO18" s="70"/>
      <c r="AP18" s="65"/>
      <c r="AQ18" s="65"/>
      <c r="AR18" s="66"/>
      <c r="AS18" s="101"/>
    </row>
    <row r="19" spans="2:45" s="6" customFormat="1" ht="15" customHeight="1" thickBot="1" x14ac:dyDescent="0.25">
      <c r="B19" s="105" t="s">
        <v>31</v>
      </c>
      <c r="C19" s="16" t="s">
        <v>53</v>
      </c>
      <c r="D19" s="132" t="s">
        <v>9</v>
      </c>
      <c r="E19" s="19">
        <v>0</v>
      </c>
      <c r="F19" s="37">
        <v>45901</v>
      </c>
      <c r="G19" s="37">
        <v>46813</v>
      </c>
      <c r="H19" s="4"/>
      <c r="I19" s="2">
        <f t="shared" si="0"/>
        <v>913</v>
      </c>
      <c r="J19" s="65"/>
      <c r="K19" s="65"/>
      <c r="L19" s="65"/>
      <c r="M19" s="65"/>
      <c r="N19" s="66"/>
      <c r="O19" s="65"/>
      <c r="P19" s="70"/>
      <c r="Q19" s="65"/>
      <c r="R19" s="65"/>
      <c r="S19" s="65"/>
      <c r="T19" s="66"/>
      <c r="U19" s="66"/>
      <c r="V19" s="65"/>
      <c r="W19" s="65"/>
      <c r="X19" s="65"/>
      <c r="Y19" s="65"/>
      <c r="Z19" s="66"/>
      <c r="AA19" s="65"/>
      <c r="AB19" s="70"/>
      <c r="AC19" s="65"/>
      <c r="AD19" s="65"/>
      <c r="AE19" s="65"/>
      <c r="AF19" s="66"/>
      <c r="AG19" s="66"/>
      <c r="AH19" s="65"/>
      <c r="AI19" s="65"/>
      <c r="AJ19" s="65"/>
      <c r="AK19" s="65"/>
      <c r="AL19" s="66"/>
      <c r="AM19" s="65"/>
      <c r="AN19" s="70"/>
      <c r="AO19" s="65"/>
      <c r="AP19" s="65"/>
      <c r="AQ19" s="65"/>
      <c r="AR19" s="66"/>
      <c r="AS19" s="101"/>
    </row>
    <row r="20" spans="2:45" s="6" customFormat="1" ht="15" customHeight="1" thickBot="1" x14ac:dyDescent="0.25">
      <c r="B20" s="105" t="s">
        <v>32</v>
      </c>
      <c r="C20" s="16" t="s">
        <v>51</v>
      </c>
      <c r="D20" s="132" t="s">
        <v>9</v>
      </c>
      <c r="E20" s="19">
        <v>0</v>
      </c>
      <c r="F20" s="37">
        <f>F19</f>
        <v>45901</v>
      </c>
      <c r="G20" s="37">
        <v>46997</v>
      </c>
      <c r="H20" s="4"/>
      <c r="I20" s="2">
        <f t="shared" si="0"/>
        <v>1097</v>
      </c>
      <c r="J20" s="70"/>
      <c r="K20" s="70"/>
      <c r="L20" s="70"/>
      <c r="M20" s="70"/>
      <c r="N20" s="66"/>
      <c r="O20" s="70"/>
      <c r="P20" s="70"/>
      <c r="Q20" s="70"/>
      <c r="R20" s="70"/>
      <c r="S20" s="70"/>
      <c r="T20" s="66"/>
      <c r="U20" s="66"/>
      <c r="V20" s="70"/>
      <c r="W20" s="70"/>
      <c r="X20" s="70"/>
      <c r="Y20" s="70"/>
      <c r="Z20" s="66"/>
      <c r="AA20" s="70"/>
      <c r="AB20" s="70"/>
      <c r="AC20" s="70"/>
      <c r="AD20" s="70"/>
      <c r="AE20" s="70"/>
      <c r="AF20" s="66"/>
      <c r="AG20" s="66"/>
      <c r="AH20" s="70"/>
      <c r="AI20" s="70"/>
      <c r="AJ20" s="70"/>
      <c r="AK20" s="70"/>
      <c r="AL20" s="66"/>
      <c r="AM20" s="70"/>
      <c r="AN20" s="70"/>
      <c r="AO20" s="70"/>
      <c r="AP20" s="70"/>
      <c r="AQ20" s="70"/>
      <c r="AR20" s="66"/>
      <c r="AS20" s="101"/>
    </row>
    <row r="21" spans="2:45" s="6" customFormat="1" ht="15" customHeight="1" thickBot="1" x14ac:dyDescent="0.25">
      <c r="B21" s="105" t="s">
        <v>33</v>
      </c>
      <c r="C21" s="16" t="s">
        <v>52</v>
      </c>
      <c r="D21" s="132" t="s">
        <v>9</v>
      </c>
      <c r="E21" s="19">
        <v>0</v>
      </c>
      <c r="F21" s="37">
        <v>45962</v>
      </c>
      <c r="G21" s="37">
        <f>F21+3</f>
        <v>45965</v>
      </c>
      <c r="H21" s="4"/>
      <c r="I21" s="2">
        <f t="shared" si="0"/>
        <v>4</v>
      </c>
      <c r="J21" s="65"/>
      <c r="K21" s="65"/>
      <c r="L21" s="70"/>
      <c r="M21" s="65"/>
      <c r="N21" s="66"/>
      <c r="O21" s="65"/>
      <c r="P21" s="65"/>
      <c r="Q21" s="65"/>
      <c r="R21" s="65"/>
      <c r="S21" s="65"/>
      <c r="T21" s="66"/>
      <c r="U21" s="66"/>
      <c r="V21" s="65"/>
      <c r="W21" s="65"/>
      <c r="X21" s="65"/>
      <c r="Y21" s="65"/>
      <c r="Z21" s="66"/>
      <c r="AA21" s="65"/>
      <c r="AB21" s="65"/>
      <c r="AC21" s="65"/>
      <c r="AD21" s="65"/>
      <c r="AE21" s="65"/>
      <c r="AF21" s="66"/>
      <c r="AG21" s="66"/>
      <c r="AH21" s="65"/>
      <c r="AI21" s="65"/>
      <c r="AJ21" s="65"/>
      <c r="AK21" s="65"/>
      <c r="AL21" s="66"/>
      <c r="AM21" s="65"/>
      <c r="AN21" s="65"/>
      <c r="AO21" s="65"/>
      <c r="AP21" s="65"/>
      <c r="AQ21" s="65"/>
      <c r="AR21" s="66"/>
      <c r="AS21" s="101"/>
    </row>
    <row r="22" spans="2:45" s="6" customFormat="1" ht="15" customHeight="1" thickBot="1" x14ac:dyDescent="0.25">
      <c r="B22" s="106"/>
      <c r="C22" s="62" t="s">
        <v>12</v>
      </c>
      <c r="D22" s="133" t="s">
        <v>10</v>
      </c>
      <c r="E22" s="27"/>
      <c r="F22" s="38"/>
      <c r="G22" s="39"/>
      <c r="H22" s="4"/>
      <c r="I22" s="2" t="str">
        <f t="shared" si="0"/>
        <v/>
      </c>
      <c r="J22" s="65"/>
      <c r="K22" s="65"/>
      <c r="L22" s="65"/>
      <c r="M22" s="65"/>
      <c r="N22" s="66"/>
      <c r="O22" s="65"/>
      <c r="P22" s="65"/>
      <c r="Q22" s="65"/>
      <c r="R22" s="65"/>
      <c r="S22" s="65"/>
      <c r="T22" s="66"/>
      <c r="U22" s="66"/>
      <c r="V22" s="65"/>
      <c r="W22" s="65"/>
      <c r="X22" s="65"/>
      <c r="Y22" s="65"/>
      <c r="Z22" s="66"/>
      <c r="AA22" s="65"/>
      <c r="AB22" s="65"/>
      <c r="AC22" s="65"/>
      <c r="AD22" s="65"/>
      <c r="AE22" s="65"/>
      <c r="AF22" s="66"/>
      <c r="AG22" s="66"/>
      <c r="AH22" s="65"/>
      <c r="AI22" s="65"/>
      <c r="AJ22" s="65"/>
      <c r="AK22" s="65"/>
      <c r="AL22" s="66"/>
      <c r="AM22" s="65"/>
      <c r="AN22" s="65"/>
      <c r="AO22" s="65"/>
      <c r="AP22" s="65"/>
      <c r="AQ22" s="65"/>
      <c r="AR22" s="66"/>
      <c r="AS22" s="101"/>
    </row>
    <row r="23" spans="2:45" s="6" customFormat="1" ht="15" customHeight="1" thickBot="1" x14ac:dyDescent="0.25">
      <c r="B23" s="107" t="s">
        <v>34</v>
      </c>
      <c r="C23" s="56" t="s">
        <v>13</v>
      </c>
      <c r="D23" s="134"/>
      <c r="E23" s="30">
        <v>0</v>
      </c>
      <c r="F23" s="29"/>
      <c r="G23" s="29"/>
      <c r="H23" s="4"/>
      <c r="I23" s="2" t="str">
        <f t="shared" si="0"/>
        <v/>
      </c>
      <c r="J23" s="65"/>
      <c r="K23" s="65"/>
      <c r="L23" s="65"/>
      <c r="M23" s="65"/>
      <c r="N23" s="66"/>
      <c r="O23" s="65"/>
      <c r="P23" s="65"/>
      <c r="Q23" s="65"/>
      <c r="R23" s="65"/>
      <c r="S23" s="65"/>
      <c r="T23" s="66"/>
      <c r="U23" s="66"/>
      <c r="V23" s="65"/>
      <c r="W23" s="65"/>
      <c r="X23" s="65"/>
      <c r="Y23" s="65"/>
      <c r="Z23" s="66"/>
      <c r="AA23" s="65"/>
      <c r="AB23" s="65"/>
      <c r="AC23" s="65"/>
      <c r="AD23" s="65"/>
      <c r="AE23" s="65"/>
      <c r="AF23" s="66"/>
      <c r="AG23" s="66"/>
      <c r="AH23" s="65"/>
      <c r="AI23" s="65"/>
      <c r="AJ23" s="65"/>
      <c r="AK23" s="65"/>
      <c r="AL23" s="66"/>
      <c r="AM23" s="65"/>
      <c r="AN23" s="65"/>
      <c r="AO23" s="65"/>
      <c r="AP23" s="65"/>
      <c r="AQ23" s="65"/>
      <c r="AR23" s="66"/>
      <c r="AS23" s="101"/>
    </row>
    <row r="24" spans="2:45" s="6" customFormat="1" ht="12.75" customHeight="1" thickBot="1" x14ac:dyDescent="0.25">
      <c r="B24" s="108" t="s">
        <v>35</v>
      </c>
      <c r="C24" s="57" t="s">
        <v>24</v>
      </c>
      <c r="D24" s="135" t="s">
        <v>10</v>
      </c>
      <c r="E24" s="31">
        <v>0</v>
      </c>
      <c r="F24" s="41">
        <v>45901</v>
      </c>
      <c r="G24" s="41">
        <v>46054</v>
      </c>
      <c r="H24" s="4"/>
      <c r="I24" s="2">
        <f t="shared" si="0"/>
        <v>154</v>
      </c>
      <c r="J24" s="71"/>
      <c r="K24" s="71"/>
      <c r="L24" s="71"/>
      <c r="M24" s="71"/>
      <c r="N24" s="66"/>
      <c r="O24" s="71"/>
      <c r="P24" s="65"/>
      <c r="Q24" s="65"/>
      <c r="R24" s="65"/>
      <c r="S24" s="65"/>
      <c r="T24" s="66"/>
      <c r="U24" s="66"/>
      <c r="V24" s="65"/>
      <c r="W24" s="65"/>
      <c r="X24" s="65"/>
      <c r="Y24" s="65"/>
      <c r="Z24" s="66"/>
      <c r="AA24" s="65"/>
      <c r="AB24" s="65"/>
      <c r="AC24" s="65"/>
      <c r="AD24" s="65"/>
      <c r="AE24" s="65"/>
      <c r="AF24" s="66"/>
      <c r="AG24" s="66"/>
      <c r="AH24" s="65"/>
      <c r="AI24" s="65"/>
      <c r="AJ24" s="65"/>
      <c r="AK24" s="65"/>
      <c r="AL24" s="66"/>
      <c r="AM24" s="65"/>
      <c r="AN24" s="65"/>
      <c r="AO24" s="65"/>
      <c r="AP24" s="65"/>
      <c r="AQ24" s="65"/>
      <c r="AR24" s="66"/>
      <c r="AS24" s="101"/>
    </row>
    <row r="25" spans="2:45" s="6" customFormat="1" ht="15" customHeight="1" thickBot="1" x14ac:dyDescent="0.25">
      <c r="B25" s="108" t="s">
        <v>36</v>
      </c>
      <c r="C25" s="57" t="s">
        <v>14</v>
      </c>
      <c r="D25" s="135" t="s">
        <v>10</v>
      </c>
      <c r="E25" s="31">
        <v>0</v>
      </c>
      <c r="F25" s="41">
        <v>46023</v>
      </c>
      <c r="G25" s="41">
        <v>46174</v>
      </c>
      <c r="H25" s="4"/>
      <c r="I25" s="2"/>
      <c r="J25" s="65"/>
      <c r="K25" s="65"/>
      <c r="L25" s="65"/>
      <c r="M25" s="65"/>
      <c r="N25" s="66"/>
      <c r="O25" s="71"/>
      <c r="P25" s="71"/>
      <c r="Q25" s="71"/>
      <c r="R25" s="65"/>
      <c r="S25" s="65"/>
      <c r="T25" s="66"/>
      <c r="U25" s="66"/>
      <c r="V25" s="65"/>
      <c r="W25" s="65"/>
      <c r="X25" s="65"/>
      <c r="Y25" s="65"/>
      <c r="Z25" s="66"/>
      <c r="AA25" s="65"/>
      <c r="AB25" s="65"/>
      <c r="AC25" s="65"/>
      <c r="AD25" s="65"/>
      <c r="AE25" s="65"/>
      <c r="AF25" s="66"/>
      <c r="AG25" s="66"/>
      <c r="AH25" s="65"/>
      <c r="AI25" s="65"/>
      <c r="AJ25" s="65"/>
      <c r="AK25" s="65"/>
      <c r="AL25" s="66"/>
      <c r="AM25" s="65"/>
      <c r="AN25" s="65"/>
      <c r="AO25" s="65"/>
      <c r="AP25" s="65"/>
      <c r="AQ25" s="65"/>
      <c r="AR25" s="66"/>
      <c r="AS25" s="101"/>
    </row>
    <row r="26" spans="2:45" s="6" customFormat="1" ht="15" customHeight="1" thickBot="1" x14ac:dyDescent="0.25">
      <c r="B26" s="107" t="s">
        <v>41</v>
      </c>
      <c r="C26" s="28" t="s">
        <v>15</v>
      </c>
      <c r="D26" s="134"/>
      <c r="E26" s="30">
        <v>0</v>
      </c>
      <c r="F26" s="40"/>
      <c r="G26" s="40"/>
      <c r="H26" s="4"/>
      <c r="I26" s="2"/>
      <c r="J26" s="65"/>
      <c r="K26" s="65"/>
      <c r="L26" s="65"/>
      <c r="M26" s="65"/>
      <c r="N26" s="66"/>
      <c r="O26" s="65"/>
      <c r="P26" s="65"/>
      <c r="Q26" s="65"/>
      <c r="T26" s="66"/>
      <c r="U26" s="66"/>
      <c r="V26" s="65"/>
      <c r="W26" s="65"/>
      <c r="X26" s="65"/>
      <c r="Y26" s="65"/>
      <c r="Z26" s="66"/>
      <c r="AA26" s="65"/>
      <c r="AB26" s="65"/>
      <c r="AC26" s="65"/>
      <c r="AD26" s="65"/>
      <c r="AE26" s="65"/>
      <c r="AF26" s="66"/>
      <c r="AG26" s="66"/>
      <c r="AH26" s="65"/>
      <c r="AI26" s="65"/>
      <c r="AJ26" s="65"/>
      <c r="AK26" s="65"/>
      <c r="AL26" s="66"/>
      <c r="AM26" s="65"/>
      <c r="AN26" s="65"/>
      <c r="AO26" s="65"/>
      <c r="AP26" s="65"/>
      <c r="AQ26" s="65"/>
      <c r="AR26" s="66"/>
      <c r="AS26" s="101"/>
    </row>
    <row r="27" spans="2:45" s="6" customFormat="1" ht="15" customHeight="1" thickBot="1" x14ac:dyDescent="0.25">
      <c r="B27" s="108" t="s">
        <v>37</v>
      </c>
      <c r="C27" s="57" t="s">
        <v>16</v>
      </c>
      <c r="D27" s="135" t="s">
        <v>10</v>
      </c>
      <c r="E27" s="31">
        <v>0</v>
      </c>
      <c r="F27" s="41">
        <v>46143</v>
      </c>
      <c r="G27" s="41">
        <v>46388</v>
      </c>
      <c r="H27" s="4"/>
      <c r="I27" s="2"/>
      <c r="J27" s="65"/>
      <c r="K27" s="65"/>
      <c r="L27" s="65"/>
      <c r="M27" s="65"/>
      <c r="N27" s="66"/>
      <c r="O27" s="65"/>
      <c r="P27" s="65"/>
      <c r="Q27" s="65"/>
      <c r="R27" s="71"/>
      <c r="S27" s="71"/>
      <c r="T27" s="66"/>
      <c r="U27" s="66"/>
      <c r="V27" s="71"/>
      <c r="W27" s="71"/>
      <c r="X27" s="71"/>
      <c r="Y27" s="71"/>
      <c r="Z27" s="66"/>
      <c r="AA27" s="65"/>
      <c r="AB27" s="65"/>
      <c r="AC27" s="65"/>
      <c r="AD27" s="65"/>
      <c r="AE27" s="65"/>
      <c r="AF27" s="66"/>
      <c r="AG27" s="66"/>
      <c r="AH27" s="65"/>
      <c r="AI27" s="65"/>
      <c r="AJ27" s="65"/>
      <c r="AK27" s="65"/>
      <c r="AL27" s="66"/>
      <c r="AM27" s="65"/>
      <c r="AN27" s="65"/>
      <c r="AO27" s="65"/>
      <c r="AP27" s="65"/>
      <c r="AQ27" s="65"/>
      <c r="AR27" s="66"/>
      <c r="AS27" s="101"/>
    </row>
    <row r="28" spans="2:45" s="6" customFormat="1" ht="15" customHeight="1" thickBot="1" x14ac:dyDescent="0.25">
      <c r="B28" s="108" t="s">
        <v>38</v>
      </c>
      <c r="C28" s="57" t="s">
        <v>17</v>
      </c>
      <c r="D28" s="135" t="s">
        <v>10</v>
      </c>
      <c r="E28" s="31">
        <v>0</v>
      </c>
      <c r="F28" s="41">
        <v>46296</v>
      </c>
      <c r="G28" s="41">
        <v>46478</v>
      </c>
      <c r="H28" s="4"/>
      <c r="I28" s="2"/>
      <c r="J28" s="65"/>
      <c r="K28" s="65"/>
      <c r="L28" s="65"/>
      <c r="M28" s="65"/>
      <c r="N28" s="66"/>
      <c r="O28" s="65"/>
      <c r="P28" s="65"/>
      <c r="Q28" s="65"/>
      <c r="R28" s="65"/>
      <c r="S28" s="65"/>
      <c r="T28" s="66"/>
      <c r="U28" s="66"/>
      <c r="V28" s="65"/>
      <c r="W28" s="71"/>
      <c r="X28" s="71"/>
      <c r="Y28" s="71"/>
      <c r="Z28" s="66"/>
      <c r="AA28" s="71"/>
      <c r="AB28" s="71"/>
      <c r="AC28" s="71"/>
      <c r="AD28" s="65"/>
      <c r="AE28" s="65"/>
      <c r="AF28" s="66"/>
      <c r="AG28" s="66"/>
      <c r="AH28" s="65"/>
      <c r="AI28" s="65"/>
      <c r="AJ28" s="65"/>
      <c r="AK28" s="65"/>
      <c r="AL28" s="66"/>
      <c r="AM28" s="65"/>
      <c r="AN28" s="65"/>
      <c r="AO28" s="65"/>
      <c r="AP28" s="65"/>
      <c r="AQ28" s="65"/>
      <c r="AR28" s="66"/>
      <c r="AS28" s="101"/>
    </row>
    <row r="29" spans="2:45" s="6" customFormat="1" ht="15" customHeight="1" thickBot="1" x14ac:dyDescent="0.25">
      <c r="B29" s="108" t="s">
        <v>39</v>
      </c>
      <c r="C29" s="57" t="s">
        <v>18</v>
      </c>
      <c r="D29" s="135" t="s">
        <v>10</v>
      </c>
      <c r="E29" s="31">
        <v>0</v>
      </c>
      <c r="F29" s="41">
        <v>46447</v>
      </c>
      <c r="G29" s="41">
        <v>46784</v>
      </c>
      <c r="H29" s="4"/>
      <c r="I29" s="2"/>
      <c r="J29" s="65"/>
      <c r="K29" s="65"/>
      <c r="L29" s="65"/>
      <c r="M29" s="65"/>
      <c r="N29" s="66"/>
      <c r="O29" s="65"/>
      <c r="P29" s="65"/>
      <c r="Q29" s="65"/>
      <c r="R29" s="65"/>
      <c r="S29" s="65"/>
      <c r="T29" s="66"/>
      <c r="U29" s="66"/>
      <c r="V29" s="65"/>
      <c r="W29" s="65"/>
      <c r="X29" s="65"/>
      <c r="Y29" s="65"/>
      <c r="Z29" s="66"/>
      <c r="AA29" s="65"/>
      <c r="AB29" s="71"/>
      <c r="AC29" s="71"/>
      <c r="AD29" s="71"/>
      <c r="AE29" s="71"/>
      <c r="AF29" s="66"/>
      <c r="AG29" s="66"/>
      <c r="AH29" s="71"/>
      <c r="AI29" s="71"/>
      <c r="AJ29" s="71"/>
      <c r="AK29" s="71"/>
      <c r="AL29" s="66"/>
      <c r="AM29" s="71"/>
      <c r="AN29" s="71"/>
      <c r="AO29" s="71"/>
      <c r="AP29" s="65"/>
      <c r="AQ29" s="65"/>
      <c r="AR29" s="66"/>
      <c r="AS29" s="101"/>
    </row>
    <row r="30" spans="2:45" s="6" customFormat="1" ht="15" thickBot="1" x14ac:dyDescent="0.25">
      <c r="B30" s="107" t="s">
        <v>40</v>
      </c>
      <c r="C30" s="28" t="s">
        <v>19</v>
      </c>
      <c r="D30" s="134"/>
      <c r="E30" s="30">
        <v>0</v>
      </c>
      <c r="F30" s="40"/>
      <c r="G30" s="40"/>
      <c r="H30" s="4"/>
      <c r="I30" s="2"/>
      <c r="J30" s="65"/>
      <c r="K30" s="65"/>
      <c r="L30" s="65"/>
      <c r="M30" s="65"/>
      <c r="N30" s="66"/>
      <c r="O30" s="65"/>
      <c r="P30" s="65"/>
      <c r="Q30" s="65"/>
      <c r="R30" s="65"/>
      <c r="S30" s="65"/>
      <c r="T30" s="66"/>
      <c r="U30" s="66"/>
      <c r="V30" s="65"/>
      <c r="W30" s="65"/>
      <c r="X30" s="65"/>
      <c r="Y30" s="65"/>
      <c r="Z30" s="66"/>
      <c r="AA30" s="65"/>
      <c r="AB30" s="65"/>
      <c r="AC30" s="65"/>
      <c r="AD30" s="65"/>
      <c r="AE30" s="65"/>
      <c r="AF30" s="66"/>
      <c r="AG30" s="66"/>
      <c r="AH30" s="65"/>
      <c r="AI30" s="65"/>
      <c r="AJ30" s="65"/>
      <c r="AK30" s="65"/>
      <c r="AL30" s="66"/>
      <c r="AM30" s="65"/>
      <c r="AN30" s="65"/>
      <c r="AO30" s="65"/>
      <c r="AP30" s="65"/>
      <c r="AQ30" s="65"/>
      <c r="AR30" s="66"/>
      <c r="AS30" s="101"/>
    </row>
    <row r="31" spans="2:45" s="6" customFormat="1" ht="15" customHeight="1" thickBot="1" x14ac:dyDescent="0.25">
      <c r="B31" s="108" t="s">
        <v>42</v>
      </c>
      <c r="C31" s="57" t="s">
        <v>20</v>
      </c>
      <c r="D31" s="135" t="s">
        <v>10</v>
      </c>
      <c r="E31" s="31">
        <v>0</v>
      </c>
      <c r="F31" s="41">
        <v>46478</v>
      </c>
      <c r="G31" s="41">
        <v>46631</v>
      </c>
      <c r="H31" s="4"/>
      <c r="I31" s="2"/>
      <c r="J31" s="65"/>
      <c r="K31" s="65"/>
      <c r="L31" s="65"/>
      <c r="M31" s="65"/>
      <c r="N31" s="66"/>
      <c r="O31" s="65"/>
      <c r="P31" s="65"/>
      <c r="Q31" s="65"/>
      <c r="R31" s="65"/>
      <c r="S31" s="65"/>
      <c r="T31" s="66"/>
      <c r="U31" s="66"/>
      <c r="V31" s="65"/>
      <c r="W31" s="65"/>
      <c r="X31" s="65"/>
      <c r="Y31" s="65"/>
      <c r="Z31" s="66"/>
      <c r="AA31" s="65"/>
      <c r="AB31" s="65"/>
      <c r="AC31" s="71"/>
      <c r="AD31" s="71"/>
      <c r="AE31" s="71"/>
      <c r="AF31" s="66"/>
      <c r="AG31" s="66"/>
      <c r="AH31" s="71"/>
      <c r="AI31" s="65"/>
      <c r="AJ31" s="65"/>
      <c r="AK31" s="65"/>
      <c r="AL31" s="66"/>
      <c r="AM31" s="65"/>
      <c r="AN31" s="65"/>
      <c r="AO31" s="65"/>
      <c r="AP31" s="65"/>
      <c r="AQ31" s="65"/>
      <c r="AR31" s="66"/>
      <c r="AS31" s="101"/>
    </row>
    <row r="32" spans="2:45" s="6" customFormat="1" ht="15" customHeight="1" thickBot="1" x14ac:dyDescent="0.25">
      <c r="B32" s="108" t="s">
        <v>43</v>
      </c>
      <c r="C32" s="57" t="s">
        <v>21</v>
      </c>
      <c r="D32" s="135" t="s">
        <v>10</v>
      </c>
      <c r="E32" s="31">
        <v>0</v>
      </c>
      <c r="F32" s="41">
        <v>46539</v>
      </c>
      <c r="G32" s="41">
        <v>46692</v>
      </c>
      <c r="H32" s="4"/>
      <c r="I32" s="2"/>
      <c r="J32" s="65"/>
      <c r="K32" s="65"/>
      <c r="L32" s="65"/>
      <c r="M32" s="65"/>
      <c r="N32" s="66"/>
      <c r="O32" s="65"/>
      <c r="P32" s="65"/>
      <c r="Q32" s="65"/>
      <c r="R32" s="65"/>
      <c r="S32" s="65"/>
      <c r="T32" s="66"/>
      <c r="U32" s="66"/>
      <c r="V32" s="65"/>
      <c r="W32" s="65"/>
      <c r="X32" s="65"/>
      <c r="Y32" s="65"/>
      <c r="Z32" s="66"/>
      <c r="AA32" s="65"/>
      <c r="AB32" s="65"/>
      <c r="AC32" s="65"/>
      <c r="AD32" s="65"/>
      <c r="AE32" s="71"/>
      <c r="AF32" s="66"/>
      <c r="AG32" s="66"/>
      <c r="AH32" s="71"/>
      <c r="AI32" s="71"/>
      <c r="AJ32" s="71"/>
      <c r="AK32" s="65"/>
      <c r="AL32" s="66"/>
      <c r="AM32" s="65"/>
      <c r="AN32" s="65"/>
      <c r="AO32" s="65"/>
      <c r="AP32" s="65"/>
      <c r="AQ32" s="65"/>
      <c r="AR32" s="66"/>
      <c r="AS32" s="101"/>
    </row>
    <row r="33" spans="2:45" s="6" customFormat="1" ht="15" customHeight="1" thickBot="1" x14ac:dyDescent="0.25">
      <c r="B33" s="108" t="s">
        <v>44</v>
      </c>
      <c r="C33" s="57" t="s">
        <v>22</v>
      </c>
      <c r="D33" s="135" t="s">
        <v>10</v>
      </c>
      <c r="E33" s="31">
        <v>0</v>
      </c>
      <c r="F33" s="41">
        <v>46600</v>
      </c>
      <c r="G33" s="41">
        <v>46784</v>
      </c>
      <c r="H33" s="4"/>
      <c r="I33" s="2"/>
      <c r="J33" s="65"/>
      <c r="K33" s="65"/>
      <c r="L33" s="65"/>
      <c r="M33" s="65"/>
      <c r="N33" s="66"/>
      <c r="O33" s="65"/>
      <c r="P33" s="65"/>
      <c r="Q33" s="65"/>
      <c r="R33" s="65"/>
      <c r="S33" s="65"/>
      <c r="T33" s="66"/>
      <c r="U33" s="66"/>
      <c r="V33" s="65"/>
      <c r="W33" s="65"/>
      <c r="X33" s="65"/>
      <c r="Y33" s="65"/>
      <c r="Z33" s="66"/>
      <c r="AA33" s="65"/>
      <c r="AB33" s="65"/>
      <c r="AC33" s="65"/>
      <c r="AD33" s="65"/>
      <c r="AE33" s="65"/>
      <c r="AF33" s="66"/>
      <c r="AG33" s="66"/>
      <c r="AH33" s="71"/>
      <c r="AI33" s="71"/>
      <c r="AJ33" s="71"/>
      <c r="AK33" s="71"/>
      <c r="AL33" s="66"/>
      <c r="AM33" s="71"/>
      <c r="AN33" s="71"/>
      <c r="AO33" s="71"/>
      <c r="AP33" s="65"/>
      <c r="AQ33" s="65"/>
      <c r="AR33" s="66"/>
      <c r="AS33" s="101"/>
    </row>
    <row r="34" spans="2:45" s="6" customFormat="1" ht="15" customHeight="1" thickBot="1" x14ac:dyDescent="0.25">
      <c r="B34" s="109"/>
      <c r="C34" s="61" t="s">
        <v>97</v>
      </c>
      <c r="D34" s="136" t="s">
        <v>11</v>
      </c>
      <c r="E34" s="53"/>
      <c r="F34" s="54"/>
      <c r="G34" s="55"/>
      <c r="H34" s="4"/>
      <c r="I34" s="2" t="str">
        <f t="shared" si="0"/>
        <v/>
      </c>
      <c r="J34" s="65"/>
      <c r="K34" s="65"/>
      <c r="L34" s="65"/>
      <c r="M34" s="72"/>
      <c r="N34" s="66"/>
      <c r="O34" s="65"/>
      <c r="P34" s="65"/>
      <c r="Q34" s="65"/>
      <c r="R34" s="65"/>
      <c r="S34" s="65"/>
      <c r="T34" s="66"/>
      <c r="U34" s="66"/>
      <c r="V34" s="65"/>
      <c r="W34" s="65"/>
      <c r="X34" s="65"/>
      <c r="Y34" s="65"/>
      <c r="Z34" s="66"/>
      <c r="AA34" s="65"/>
      <c r="AB34" s="65"/>
      <c r="AC34" s="65"/>
      <c r="AD34" s="65"/>
      <c r="AE34" s="65"/>
      <c r="AF34" s="66"/>
      <c r="AG34" s="66"/>
      <c r="AH34" s="65"/>
      <c r="AI34" s="65"/>
      <c r="AJ34" s="65"/>
      <c r="AK34" s="65"/>
      <c r="AL34" s="66"/>
      <c r="AM34" s="65"/>
      <c r="AN34" s="65"/>
      <c r="AO34" s="65"/>
      <c r="AP34" s="65"/>
      <c r="AQ34" s="65"/>
      <c r="AR34" s="66"/>
      <c r="AS34" s="101"/>
    </row>
    <row r="35" spans="2:45" s="6" customFormat="1" ht="15" customHeight="1" thickBot="1" x14ac:dyDescent="0.25">
      <c r="B35" s="110" t="s">
        <v>61</v>
      </c>
      <c r="C35" s="58" t="s">
        <v>62</v>
      </c>
      <c r="D35" s="137" t="s">
        <v>11</v>
      </c>
      <c r="E35" s="18">
        <v>0</v>
      </c>
      <c r="F35" s="33">
        <v>45901</v>
      </c>
      <c r="G35" s="33">
        <v>46966</v>
      </c>
      <c r="H35" s="4"/>
      <c r="I35" s="2"/>
      <c r="J35" s="73"/>
      <c r="K35" s="73"/>
      <c r="L35" s="73"/>
      <c r="M35" s="73"/>
      <c r="N35" s="66"/>
      <c r="O35" s="73"/>
      <c r="P35" s="73"/>
      <c r="Q35" s="73"/>
      <c r="R35" s="73"/>
      <c r="S35" s="73"/>
      <c r="T35" s="66"/>
      <c r="U35" s="66"/>
      <c r="V35" s="73"/>
      <c r="W35" s="73"/>
      <c r="X35" s="73"/>
      <c r="Y35" s="73"/>
      <c r="Z35" s="66"/>
      <c r="AA35" s="73"/>
      <c r="AB35" s="73"/>
      <c r="AC35" s="73"/>
      <c r="AD35" s="73"/>
      <c r="AE35" s="73"/>
      <c r="AF35" s="66"/>
      <c r="AG35" s="66"/>
      <c r="AH35" s="73"/>
      <c r="AI35" s="73"/>
      <c r="AJ35" s="73"/>
      <c r="AK35" s="73"/>
      <c r="AL35" s="66"/>
      <c r="AM35" s="73"/>
      <c r="AN35" s="73"/>
      <c r="AO35" s="73"/>
      <c r="AP35" s="73"/>
      <c r="AQ35" s="73"/>
      <c r="AR35" s="66"/>
      <c r="AS35" s="101"/>
    </row>
    <row r="36" spans="2:45" s="6" customFormat="1" ht="15" customHeight="1" thickBot="1" x14ac:dyDescent="0.25">
      <c r="B36" s="111"/>
      <c r="C36" s="50" t="s">
        <v>56</v>
      </c>
      <c r="D36" s="138"/>
      <c r="E36" s="51"/>
      <c r="F36" s="52"/>
      <c r="G36" s="52"/>
      <c r="H36" s="4"/>
      <c r="I36" s="2" t="str">
        <f t="shared" si="0"/>
        <v/>
      </c>
      <c r="J36" s="65"/>
      <c r="K36" s="65"/>
      <c r="L36" s="65"/>
      <c r="M36" s="65"/>
      <c r="N36" s="66"/>
      <c r="O36" s="65"/>
      <c r="P36" s="65"/>
      <c r="Q36" s="65"/>
      <c r="R36" s="65"/>
      <c r="S36" s="65"/>
      <c r="T36" s="66"/>
      <c r="U36" s="66"/>
      <c r="V36" s="65"/>
      <c r="W36" s="65"/>
      <c r="X36" s="65"/>
      <c r="Y36" s="65"/>
      <c r="Z36" s="66"/>
      <c r="AA36" s="65"/>
      <c r="AB36" s="65"/>
      <c r="AC36" s="65"/>
      <c r="AD36" s="65"/>
      <c r="AE36" s="65"/>
      <c r="AF36" s="66"/>
      <c r="AG36" s="66"/>
      <c r="AH36" s="65"/>
      <c r="AI36" s="65"/>
      <c r="AJ36" s="65"/>
      <c r="AK36" s="65"/>
      <c r="AL36" s="66"/>
      <c r="AM36" s="65"/>
      <c r="AN36" s="65"/>
      <c r="AO36" s="65"/>
      <c r="AP36" s="65"/>
      <c r="AQ36" s="65"/>
      <c r="AR36" s="66"/>
      <c r="AS36" s="101"/>
    </row>
    <row r="37" spans="2:45" s="6" customFormat="1" ht="15" customHeight="1" thickBot="1" x14ac:dyDescent="0.25">
      <c r="B37" s="110" t="s">
        <v>63</v>
      </c>
      <c r="C37" s="58" t="s">
        <v>98</v>
      </c>
      <c r="D37" s="137" t="s">
        <v>11</v>
      </c>
      <c r="E37" s="18">
        <v>0</v>
      </c>
      <c r="F37" s="33">
        <v>45901</v>
      </c>
      <c r="G37" s="33">
        <v>45962</v>
      </c>
      <c r="H37" s="4"/>
      <c r="I37" s="2"/>
      <c r="J37" s="73"/>
      <c r="K37" s="73"/>
      <c r="L37" s="73"/>
      <c r="M37" s="65"/>
      <c r="N37" s="66"/>
      <c r="O37" s="65"/>
      <c r="P37" s="65"/>
      <c r="Q37" s="65"/>
      <c r="R37" s="65"/>
      <c r="S37" s="65"/>
      <c r="T37" s="66"/>
      <c r="U37" s="66"/>
      <c r="V37" s="65"/>
      <c r="W37" s="65"/>
      <c r="X37" s="65"/>
      <c r="Y37" s="65"/>
      <c r="Z37" s="66"/>
      <c r="AA37" s="65"/>
      <c r="AB37" s="65"/>
      <c r="AC37" s="65"/>
      <c r="AD37" s="65"/>
      <c r="AE37" s="65"/>
      <c r="AF37" s="66"/>
      <c r="AG37" s="66"/>
      <c r="AH37" s="65"/>
      <c r="AI37" s="65"/>
      <c r="AJ37" s="65"/>
      <c r="AK37" s="65"/>
      <c r="AL37" s="66"/>
      <c r="AM37" s="65"/>
      <c r="AN37" s="65"/>
      <c r="AO37" s="65"/>
      <c r="AP37" s="65"/>
      <c r="AQ37" s="65"/>
      <c r="AR37" s="66"/>
      <c r="AS37" s="101"/>
    </row>
    <row r="38" spans="2:45" s="6" customFormat="1" ht="15" customHeight="1" thickBot="1" x14ac:dyDescent="0.25">
      <c r="B38" s="110" t="s">
        <v>67</v>
      </c>
      <c r="C38" s="32" t="s">
        <v>60</v>
      </c>
      <c r="D38" s="137" t="s">
        <v>11</v>
      </c>
      <c r="E38" s="18">
        <v>0</v>
      </c>
      <c r="F38" s="33">
        <v>45962</v>
      </c>
      <c r="G38" s="33">
        <v>46054</v>
      </c>
      <c r="H38" s="4"/>
      <c r="I38" s="2"/>
      <c r="J38" s="65"/>
      <c r="K38" s="65"/>
      <c r="L38" s="112"/>
      <c r="M38" s="73"/>
      <c r="N38" s="66"/>
      <c r="O38" s="73"/>
      <c r="P38" s="65"/>
      <c r="Q38" s="65"/>
      <c r="R38" s="65"/>
      <c r="S38" s="65"/>
      <c r="T38" s="66"/>
      <c r="U38" s="66"/>
      <c r="V38" s="65"/>
      <c r="W38" s="65"/>
      <c r="X38" s="65"/>
      <c r="Y38" s="65"/>
      <c r="Z38" s="66"/>
      <c r="AA38" s="65"/>
      <c r="AB38" s="65"/>
      <c r="AC38" s="65"/>
      <c r="AD38" s="65"/>
      <c r="AE38" s="65"/>
      <c r="AF38" s="66"/>
      <c r="AG38" s="66"/>
      <c r="AH38" s="65"/>
      <c r="AI38" s="65"/>
      <c r="AJ38" s="65"/>
      <c r="AK38" s="65"/>
      <c r="AL38" s="66"/>
      <c r="AM38" s="65"/>
      <c r="AN38" s="65"/>
      <c r="AO38" s="65"/>
      <c r="AP38" s="65"/>
      <c r="AQ38" s="65"/>
      <c r="AR38" s="66"/>
      <c r="AS38" s="101"/>
    </row>
    <row r="39" spans="2:45" s="6" customFormat="1" ht="15" customHeight="1" thickBot="1" x14ac:dyDescent="0.25">
      <c r="B39" s="110" t="s">
        <v>68</v>
      </c>
      <c r="C39" s="32" t="s">
        <v>59</v>
      </c>
      <c r="D39" s="137" t="s">
        <v>11</v>
      </c>
      <c r="E39" s="18">
        <v>0</v>
      </c>
      <c r="F39" s="33">
        <v>46054</v>
      </c>
      <c r="G39" s="33">
        <v>46082</v>
      </c>
      <c r="H39" s="4"/>
      <c r="I39" s="2"/>
      <c r="J39" s="65"/>
      <c r="K39" s="65"/>
      <c r="L39" s="65"/>
      <c r="M39" s="65"/>
      <c r="N39" s="66"/>
      <c r="O39" s="112"/>
      <c r="P39" s="73"/>
      <c r="Q39" s="73"/>
      <c r="R39" s="65"/>
      <c r="S39" s="65"/>
      <c r="T39" s="66"/>
      <c r="U39" s="66"/>
      <c r="V39" s="65"/>
      <c r="W39" s="65"/>
      <c r="X39" s="65"/>
      <c r="Y39" s="65"/>
      <c r="Z39" s="66"/>
      <c r="AA39" s="65"/>
      <c r="AB39" s="65"/>
      <c r="AC39" s="65"/>
      <c r="AD39" s="65"/>
      <c r="AE39" s="65"/>
      <c r="AF39" s="66"/>
      <c r="AG39" s="66"/>
      <c r="AH39" s="65"/>
      <c r="AI39" s="65"/>
      <c r="AJ39" s="65"/>
      <c r="AK39" s="65"/>
      <c r="AL39" s="66"/>
      <c r="AM39" s="65"/>
      <c r="AN39" s="65"/>
      <c r="AO39" s="65"/>
      <c r="AP39" s="65"/>
      <c r="AQ39" s="65"/>
      <c r="AR39" s="66"/>
      <c r="AS39" s="101"/>
    </row>
    <row r="40" spans="2:45" s="6" customFormat="1" ht="15" customHeight="1" thickBot="1" x14ac:dyDescent="0.25">
      <c r="B40" s="110" t="s">
        <v>69</v>
      </c>
      <c r="C40" s="32" t="s">
        <v>60</v>
      </c>
      <c r="D40" s="137" t="s">
        <v>11</v>
      </c>
      <c r="E40" s="18">
        <v>0</v>
      </c>
      <c r="F40" s="33">
        <v>46113</v>
      </c>
      <c r="G40" s="33">
        <v>46143</v>
      </c>
      <c r="H40" s="4"/>
      <c r="I40" s="2"/>
      <c r="J40" s="65"/>
      <c r="K40" s="65"/>
      <c r="L40" s="65"/>
      <c r="M40" s="65"/>
      <c r="N40" s="66"/>
      <c r="O40" s="65"/>
      <c r="P40" s="65"/>
      <c r="Q40" s="73"/>
      <c r="R40" s="73"/>
      <c r="S40" s="65"/>
      <c r="T40" s="66"/>
      <c r="U40" s="66"/>
      <c r="V40" s="65"/>
      <c r="W40" s="65"/>
      <c r="X40" s="65"/>
      <c r="Y40" s="65"/>
      <c r="Z40" s="66"/>
      <c r="AA40" s="65"/>
      <c r="AB40" s="65"/>
      <c r="AC40" s="65"/>
      <c r="AD40" s="65"/>
      <c r="AE40" s="65"/>
      <c r="AF40" s="66"/>
      <c r="AG40" s="66"/>
      <c r="AH40" s="65"/>
      <c r="AI40" s="65"/>
      <c r="AJ40" s="65"/>
      <c r="AK40" s="65"/>
      <c r="AL40" s="66"/>
      <c r="AM40" s="65"/>
      <c r="AN40" s="65"/>
      <c r="AO40" s="65"/>
      <c r="AP40" s="65"/>
      <c r="AQ40" s="65"/>
      <c r="AR40" s="66"/>
      <c r="AS40" s="101"/>
    </row>
    <row r="41" spans="2:45" s="6" customFormat="1" ht="15" customHeight="1" thickBot="1" x14ac:dyDescent="0.25">
      <c r="B41" s="110" t="s">
        <v>70</v>
      </c>
      <c r="C41" s="32" t="s">
        <v>99</v>
      </c>
      <c r="D41" s="137" t="s">
        <v>11</v>
      </c>
      <c r="E41" s="18">
        <v>0</v>
      </c>
      <c r="F41" s="33">
        <v>46174</v>
      </c>
      <c r="G41" s="33">
        <v>46174</v>
      </c>
      <c r="H41" s="4"/>
      <c r="I41" s="2"/>
      <c r="J41" s="65"/>
      <c r="K41" s="65"/>
      <c r="L41" s="65"/>
      <c r="M41" s="65"/>
      <c r="N41" s="66"/>
      <c r="O41" s="65"/>
      <c r="P41" s="65"/>
      <c r="Q41" s="65"/>
      <c r="R41" s="65"/>
      <c r="S41" s="66"/>
      <c r="T41" s="66"/>
      <c r="U41" s="66"/>
      <c r="V41" s="65"/>
      <c r="W41" s="65"/>
      <c r="X41" s="112"/>
      <c r="Y41" s="65"/>
      <c r="Z41" s="66"/>
      <c r="AA41" s="65"/>
      <c r="AB41" s="65"/>
      <c r="AC41" s="65"/>
      <c r="AD41" s="65"/>
      <c r="AE41" s="65"/>
      <c r="AF41" s="66"/>
      <c r="AG41" s="66"/>
      <c r="AH41" s="65"/>
      <c r="AI41" s="65"/>
      <c r="AJ41" s="65"/>
      <c r="AK41" s="65"/>
      <c r="AL41" s="66"/>
      <c r="AM41" s="65"/>
      <c r="AN41" s="65"/>
      <c r="AO41" s="65"/>
      <c r="AP41" s="65"/>
      <c r="AQ41" s="65"/>
      <c r="AR41" s="66"/>
      <c r="AS41" s="101"/>
    </row>
    <row r="42" spans="2:45" s="6" customFormat="1" ht="15" customHeight="1" thickBot="1" x14ac:dyDescent="0.25">
      <c r="B42" s="111"/>
      <c r="C42" s="50" t="s">
        <v>57</v>
      </c>
      <c r="D42" s="138"/>
      <c r="E42" s="51"/>
      <c r="F42" s="52"/>
      <c r="G42" s="52"/>
      <c r="H42" s="4"/>
      <c r="I42" s="2"/>
      <c r="J42" s="65"/>
      <c r="K42" s="65"/>
      <c r="L42" s="65"/>
      <c r="M42" s="65"/>
      <c r="N42" s="66"/>
      <c r="O42" s="65"/>
      <c r="P42" s="65"/>
      <c r="Q42" s="65"/>
      <c r="R42" s="65"/>
      <c r="S42" s="65"/>
      <c r="T42" s="66"/>
      <c r="U42" s="66"/>
      <c r="V42" s="65"/>
      <c r="W42" s="65"/>
      <c r="X42" s="112"/>
      <c r="Y42" s="65"/>
      <c r="Z42" s="66"/>
      <c r="AA42" s="65"/>
      <c r="AB42" s="65"/>
      <c r="AC42" s="65"/>
      <c r="AD42" s="65"/>
      <c r="AE42" s="65"/>
      <c r="AF42" s="66"/>
      <c r="AG42" s="66"/>
      <c r="AH42" s="65"/>
      <c r="AI42" s="65"/>
      <c r="AJ42" s="65"/>
      <c r="AK42" s="65"/>
      <c r="AL42" s="66"/>
      <c r="AM42" s="65"/>
      <c r="AN42" s="65"/>
      <c r="AO42" s="65"/>
      <c r="AP42" s="65"/>
      <c r="AQ42" s="65"/>
      <c r="AR42" s="66"/>
      <c r="AS42" s="101"/>
    </row>
    <row r="43" spans="2:45" s="6" customFormat="1" ht="15" customHeight="1" thickBot="1" x14ac:dyDescent="0.25">
      <c r="B43" s="110" t="s">
        <v>71</v>
      </c>
      <c r="C43" s="32" t="s">
        <v>60</v>
      </c>
      <c r="D43" s="137" t="s">
        <v>11</v>
      </c>
      <c r="E43" s="18">
        <v>0</v>
      </c>
      <c r="F43" s="33">
        <v>46266</v>
      </c>
      <c r="G43" s="33">
        <v>46327</v>
      </c>
      <c r="H43" s="4"/>
      <c r="I43" s="2"/>
      <c r="J43" s="65"/>
      <c r="K43" s="65"/>
      <c r="L43" s="65"/>
      <c r="M43" s="65"/>
      <c r="N43" s="66"/>
      <c r="O43" s="65"/>
      <c r="P43" s="65"/>
      <c r="Q43" s="65"/>
      <c r="R43" s="65"/>
      <c r="S43" s="65"/>
      <c r="T43" s="66"/>
      <c r="U43" s="66"/>
      <c r="V43" s="73"/>
      <c r="W43" s="73"/>
      <c r="X43" s="73"/>
      <c r="Y43" s="65"/>
      <c r="Z43" s="66"/>
      <c r="AA43" s="65"/>
      <c r="AB43" s="65"/>
      <c r="AC43" s="65"/>
      <c r="AD43" s="65"/>
      <c r="AE43" s="65"/>
      <c r="AF43" s="66"/>
      <c r="AG43" s="66"/>
      <c r="AH43" s="65"/>
      <c r="AI43" s="65"/>
      <c r="AJ43" s="65"/>
      <c r="AK43" s="65"/>
      <c r="AL43" s="66"/>
      <c r="AM43" s="65"/>
      <c r="AN43" s="65"/>
      <c r="AO43" s="65"/>
      <c r="AP43" s="65"/>
      <c r="AQ43" s="65"/>
      <c r="AR43" s="66"/>
      <c r="AS43" s="101"/>
    </row>
    <row r="44" spans="2:45" s="6" customFormat="1" ht="15" customHeight="1" thickBot="1" x14ac:dyDescent="0.25">
      <c r="B44" s="110" t="s">
        <v>72</v>
      </c>
      <c r="C44" s="32" t="s">
        <v>59</v>
      </c>
      <c r="D44" s="137" t="s">
        <v>11</v>
      </c>
      <c r="E44" s="18">
        <v>0</v>
      </c>
      <c r="F44" s="33">
        <v>46327</v>
      </c>
      <c r="G44" s="33">
        <v>46357</v>
      </c>
      <c r="H44" s="4"/>
      <c r="I44" s="2">
        <f t="shared" si="0"/>
        <v>31</v>
      </c>
      <c r="J44" s="65"/>
      <c r="K44" s="65"/>
      <c r="L44" s="65"/>
      <c r="M44" s="65"/>
      <c r="N44" s="66"/>
      <c r="O44" s="65"/>
      <c r="P44" s="65"/>
      <c r="Q44" s="65"/>
      <c r="R44" s="65"/>
      <c r="S44" s="65"/>
      <c r="T44" s="66"/>
      <c r="U44" s="66"/>
      <c r="V44" s="65"/>
      <c r="W44" s="65"/>
      <c r="X44" s="73"/>
      <c r="Y44" s="73"/>
      <c r="Z44" s="102"/>
      <c r="AA44" s="65"/>
      <c r="AB44" s="65"/>
      <c r="AC44" s="65"/>
      <c r="AD44" s="65"/>
      <c r="AE44" s="65"/>
      <c r="AF44" s="66"/>
      <c r="AG44" s="66"/>
      <c r="AH44" s="65"/>
      <c r="AI44" s="65"/>
      <c r="AJ44" s="65"/>
      <c r="AK44" s="65"/>
      <c r="AL44" s="66"/>
      <c r="AM44" s="65"/>
      <c r="AN44" s="65"/>
      <c r="AO44" s="65"/>
      <c r="AP44" s="65"/>
      <c r="AQ44" s="65"/>
      <c r="AR44" s="66"/>
      <c r="AS44" s="101"/>
    </row>
    <row r="45" spans="2:45" s="6" customFormat="1" ht="15" customHeight="1" thickBot="1" x14ac:dyDescent="0.25">
      <c r="B45" s="110" t="s">
        <v>100</v>
      </c>
      <c r="C45" s="32" t="s">
        <v>60</v>
      </c>
      <c r="D45" s="137" t="s">
        <v>11</v>
      </c>
      <c r="E45" s="18">
        <v>0</v>
      </c>
      <c r="F45" s="33">
        <v>46357</v>
      </c>
      <c r="G45" s="33">
        <v>46447</v>
      </c>
      <c r="H45" s="4"/>
      <c r="I45" s="2"/>
      <c r="J45" s="65"/>
      <c r="K45" s="65"/>
      <c r="L45" s="65"/>
      <c r="M45" s="65"/>
      <c r="N45" s="66"/>
      <c r="O45" s="65"/>
      <c r="P45" s="65"/>
      <c r="Q45" s="65"/>
      <c r="R45" s="65"/>
      <c r="S45" s="65"/>
      <c r="T45" s="66"/>
      <c r="U45" s="66"/>
      <c r="V45" s="65"/>
      <c r="W45" s="65"/>
      <c r="X45" s="65"/>
      <c r="Y45" s="73"/>
      <c r="Z45" s="66"/>
      <c r="AA45" s="73"/>
      <c r="AB45" s="73"/>
      <c r="AC45" s="65"/>
      <c r="AD45" s="65"/>
      <c r="AE45" s="65"/>
      <c r="AF45" s="66"/>
      <c r="AG45" s="66"/>
      <c r="AH45" s="65"/>
      <c r="AI45" s="65"/>
      <c r="AJ45" s="65"/>
      <c r="AK45" s="65"/>
      <c r="AL45" s="66"/>
      <c r="AM45" s="65"/>
      <c r="AN45" s="65"/>
      <c r="AO45" s="65"/>
      <c r="AP45" s="65"/>
      <c r="AQ45" s="65"/>
      <c r="AR45" s="66"/>
      <c r="AS45" s="101"/>
    </row>
    <row r="46" spans="2:45" s="6" customFormat="1" ht="15" customHeight="1" thickBot="1" x14ac:dyDescent="0.25">
      <c r="B46" s="110" t="s">
        <v>73</v>
      </c>
      <c r="C46" s="32" t="s">
        <v>59</v>
      </c>
      <c r="D46" s="137" t="s">
        <v>11</v>
      </c>
      <c r="E46" s="18">
        <v>0</v>
      </c>
      <c r="F46" s="33">
        <v>46447</v>
      </c>
      <c r="G46" s="33">
        <v>46447</v>
      </c>
      <c r="H46" s="4"/>
      <c r="I46" s="2"/>
      <c r="J46" s="65"/>
      <c r="K46" s="65"/>
      <c r="L46" s="65"/>
      <c r="M46" s="65"/>
      <c r="N46" s="66"/>
      <c r="O46" s="65"/>
      <c r="P46" s="65"/>
      <c r="Q46" s="65"/>
      <c r="R46" s="65"/>
      <c r="S46" s="65"/>
      <c r="T46" s="66"/>
      <c r="U46" s="66"/>
      <c r="V46" s="65"/>
      <c r="W46" s="65"/>
      <c r="X46" s="65"/>
      <c r="Y46" s="65"/>
      <c r="Z46" s="66"/>
      <c r="AA46" s="65"/>
      <c r="AB46" s="73"/>
      <c r="AC46" s="112"/>
      <c r="AD46" s="65"/>
      <c r="AE46" s="65"/>
      <c r="AF46" s="66"/>
      <c r="AG46" s="66"/>
      <c r="AH46" s="65"/>
      <c r="AI46" s="65"/>
      <c r="AJ46" s="65"/>
      <c r="AK46" s="65"/>
      <c r="AL46" s="66"/>
      <c r="AM46" s="65"/>
      <c r="AN46" s="65"/>
      <c r="AO46" s="65"/>
      <c r="AP46" s="65"/>
      <c r="AQ46" s="65"/>
      <c r="AR46" s="66"/>
      <c r="AS46" s="101"/>
    </row>
    <row r="47" spans="2:45" s="6" customFormat="1" ht="15" customHeight="1" thickBot="1" x14ac:dyDescent="0.25">
      <c r="B47" s="110" t="s">
        <v>74</v>
      </c>
      <c r="C47" s="32" t="s">
        <v>60</v>
      </c>
      <c r="D47" s="137" t="s">
        <v>11</v>
      </c>
      <c r="E47" s="18">
        <v>0</v>
      </c>
      <c r="F47" s="33">
        <v>46478</v>
      </c>
      <c r="G47" s="33">
        <v>46508</v>
      </c>
      <c r="H47" s="4"/>
      <c r="I47" s="2"/>
      <c r="J47" s="65"/>
      <c r="K47" s="65"/>
      <c r="L47" s="65"/>
      <c r="M47" s="65"/>
      <c r="N47" s="66"/>
      <c r="O47" s="65"/>
      <c r="P47" s="65"/>
      <c r="Q47" s="65"/>
      <c r="R47" s="65"/>
      <c r="S47" s="65"/>
      <c r="T47" s="66"/>
      <c r="U47" s="66"/>
      <c r="V47" s="65"/>
      <c r="W47" s="65"/>
      <c r="X47" s="65"/>
      <c r="Y47" s="65"/>
      <c r="Z47" s="66"/>
      <c r="AA47" s="65"/>
      <c r="AB47" s="65"/>
      <c r="AC47" s="73"/>
      <c r="AD47" s="73"/>
      <c r="AE47" s="65"/>
      <c r="AF47" s="66"/>
      <c r="AG47" s="66"/>
      <c r="AH47" s="65"/>
      <c r="AI47" s="65"/>
      <c r="AJ47" s="65"/>
      <c r="AK47" s="65"/>
      <c r="AL47" s="66"/>
      <c r="AM47" s="65"/>
      <c r="AN47" s="65"/>
      <c r="AO47" s="65"/>
      <c r="AP47" s="65"/>
      <c r="AQ47" s="65"/>
      <c r="AR47" s="66"/>
      <c r="AS47" s="101"/>
    </row>
    <row r="48" spans="2:45" s="6" customFormat="1" ht="15" customHeight="1" thickBot="1" x14ac:dyDescent="0.25">
      <c r="B48" s="110" t="s">
        <v>75</v>
      </c>
      <c r="C48" s="32" t="s">
        <v>99</v>
      </c>
      <c r="D48" s="137" t="s">
        <v>11</v>
      </c>
      <c r="E48" s="18">
        <v>0</v>
      </c>
      <c r="F48" s="33">
        <v>46539</v>
      </c>
      <c r="G48" s="33">
        <v>46539</v>
      </c>
      <c r="H48" s="4"/>
      <c r="I48" s="2"/>
      <c r="J48" s="65"/>
      <c r="K48" s="65"/>
      <c r="L48" s="65"/>
      <c r="M48" s="65"/>
      <c r="N48" s="66"/>
      <c r="O48" s="65"/>
      <c r="P48" s="65"/>
      <c r="Q48" s="65"/>
      <c r="R48" s="65"/>
      <c r="S48" s="65"/>
      <c r="T48" s="66"/>
      <c r="U48" s="74"/>
      <c r="V48" s="65"/>
      <c r="W48" s="65"/>
      <c r="X48" s="65"/>
      <c r="Y48" s="65"/>
      <c r="Z48" s="74"/>
      <c r="AA48" s="65"/>
      <c r="AB48" s="65"/>
      <c r="AC48" s="65"/>
      <c r="AD48" s="65"/>
      <c r="AE48" s="66"/>
      <c r="AF48" s="66"/>
      <c r="AG48" s="66"/>
      <c r="AH48" s="65"/>
      <c r="AI48" s="65"/>
      <c r="AJ48" s="112"/>
      <c r="AK48" s="65"/>
      <c r="AL48" s="66"/>
      <c r="AM48" s="65"/>
      <c r="AN48" s="65"/>
      <c r="AO48" s="65"/>
      <c r="AP48" s="65"/>
      <c r="AQ48" s="65"/>
      <c r="AR48" s="66"/>
      <c r="AS48" s="101"/>
    </row>
    <row r="49" spans="2:45" s="6" customFormat="1" ht="15" customHeight="1" thickBot="1" x14ac:dyDescent="0.25">
      <c r="B49" s="111"/>
      <c r="C49" s="50" t="s">
        <v>58</v>
      </c>
      <c r="D49" s="138"/>
      <c r="E49" s="51"/>
      <c r="F49" s="52"/>
      <c r="G49" s="52"/>
      <c r="H49" s="4"/>
      <c r="I49" s="2"/>
      <c r="J49" s="65"/>
      <c r="K49" s="65"/>
      <c r="L49" s="65"/>
      <c r="M49" s="65"/>
      <c r="N49" s="66"/>
      <c r="O49" s="65"/>
      <c r="P49" s="65"/>
      <c r="Q49" s="65"/>
      <c r="R49" s="65"/>
      <c r="S49" s="65"/>
      <c r="T49" s="66"/>
      <c r="U49" s="74"/>
      <c r="V49" s="65"/>
      <c r="W49" s="65"/>
      <c r="X49" s="65"/>
      <c r="Y49" s="65"/>
      <c r="Z49" s="74"/>
      <c r="AA49" s="65"/>
      <c r="AB49" s="65"/>
      <c r="AC49" s="65"/>
      <c r="AD49" s="65"/>
      <c r="AE49" s="65"/>
      <c r="AF49" s="66"/>
      <c r="AG49" s="66"/>
      <c r="AH49" s="65"/>
      <c r="AI49" s="65"/>
      <c r="AJ49" s="112"/>
      <c r="AK49" s="65"/>
      <c r="AL49" s="66"/>
      <c r="AM49" s="65"/>
      <c r="AN49" s="65"/>
      <c r="AO49" s="65"/>
      <c r="AP49" s="65"/>
      <c r="AQ49" s="65"/>
      <c r="AR49" s="66"/>
      <c r="AS49" s="101"/>
    </row>
    <row r="50" spans="2:45" s="6" customFormat="1" ht="15" customHeight="1" thickBot="1" x14ac:dyDescent="0.25">
      <c r="B50" s="110" t="s">
        <v>76</v>
      </c>
      <c r="C50" s="32" t="s">
        <v>60</v>
      </c>
      <c r="D50" s="137" t="s">
        <v>11</v>
      </c>
      <c r="E50" s="18">
        <v>0</v>
      </c>
      <c r="F50" s="33">
        <v>46631</v>
      </c>
      <c r="G50" s="33">
        <v>46692</v>
      </c>
      <c r="H50" s="4"/>
      <c r="I50" s="2"/>
      <c r="J50" s="65"/>
      <c r="K50" s="65"/>
      <c r="L50" s="65"/>
      <c r="M50" s="65"/>
      <c r="N50" s="66"/>
      <c r="O50" s="65"/>
      <c r="P50" s="65"/>
      <c r="Q50" s="65"/>
      <c r="R50" s="65"/>
      <c r="S50" s="65"/>
      <c r="T50" s="66"/>
      <c r="U50" s="74"/>
      <c r="V50" s="65"/>
      <c r="W50" s="65"/>
      <c r="X50" s="65"/>
      <c r="Y50" s="65"/>
      <c r="Z50" s="74"/>
      <c r="AA50" s="65"/>
      <c r="AB50" s="65"/>
      <c r="AC50" s="65"/>
      <c r="AD50" s="65"/>
      <c r="AE50" s="65"/>
      <c r="AF50" s="66"/>
      <c r="AG50" s="66"/>
      <c r="AH50" s="73"/>
      <c r="AI50" s="73"/>
      <c r="AJ50" s="73"/>
      <c r="AK50" s="65"/>
      <c r="AL50" s="66"/>
      <c r="AM50" s="65"/>
      <c r="AN50" s="65"/>
      <c r="AO50" s="65"/>
      <c r="AP50" s="65"/>
      <c r="AQ50" s="65"/>
      <c r="AR50" s="66"/>
      <c r="AS50" s="101"/>
    </row>
    <row r="51" spans="2:45" s="6" customFormat="1" ht="15" customHeight="1" thickBot="1" x14ac:dyDescent="0.25">
      <c r="B51" s="110" t="s">
        <v>77</v>
      </c>
      <c r="C51" s="32" t="s">
        <v>59</v>
      </c>
      <c r="D51" s="137" t="s">
        <v>11</v>
      </c>
      <c r="E51" s="18">
        <v>0</v>
      </c>
      <c r="F51" s="33">
        <v>46692</v>
      </c>
      <c r="G51" s="33">
        <v>46722</v>
      </c>
      <c r="H51" s="4"/>
      <c r="I51" s="2">
        <f t="shared" si="0"/>
        <v>31</v>
      </c>
      <c r="J51" s="65"/>
      <c r="K51" s="65"/>
      <c r="L51" s="65"/>
      <c r="M51" s="65"/>
      <c r="N51" s="66"/>
      <c r="O51" s="65"/>
      <c r="P51" s="65"/>
      <c r="Q51" s="65"/>
      <c r="R51" s="65"/>
      <c r="S51" s="65"/>
      <c r="T51" s="66"/>
      <c r="U51" s="66"/>
      <c r="V51" s="65"/>
      <c r="W51" s="65"/>
      <c r="X51" s="65"/>
      <c r="Y51" s="65"/>
      <c r="Z51" s="66"/>
      <c r="AA51" s="65"/>
      <c r="AB51" s="65"/>
      <c r="AC51" s="65"/>
      <c r="AD51" s="65"/>
      <c r="AE51" s="65"/>
      <c r="AF51" s="66"/>
      <c r="AG51" s="66"/>
      <c r="AH51" s="65"/>
      <c r="AI51" s="65"/>
      <c r="AJ51" s="73"/>
      <c r="AK51" s="73"/>
      <c r="AL51" s="102"/>
      <c r="AM51" s="65"/>
      <c r="AN51" s="65"/>
      <c r="AO51" s="65"/>
      <c r="AP51" s="65"/>
      <c r="AQ51" s="65"/>
      <c r="AR51" s="66"/>
      <c r="AS51" s="101"/>
    </row>
    <row r="52" spans="2:45" s="6" customFormat="1" ht="15" customHeight="1" thickBot="1" x14ac:dyDescent="0.25">
      <c r="B52" s="110" t="s">
        <v>78</v>
      </c>
      <c r="C52" s="32" t="s">
        <v>60</v>
      </c>
      <c r="D52" s="137" t="s">
        <v>11</v>
      </c>
      <c r="E52" s="18">
        <v>0</v>
      </c>
      <c r="F52" s="33">
        <v>46722</v>
      </c>
      <c r="G52" s="33">
        <v>46813</v>
      </c>
      <c r="H52" s="4"/>
      <c r="I52" s="2"/>
      <c r="J52" s="65"/>
      <c r="K52" s="65"/>
      <c r="L52" s="65"/>
      <c r="M52" s="65"/>
      <c r="N52" s="66"/>
      <c r="O52" s="65"/>
      <c r="P52" s="65"/>
      <c r="Q52" s="65"/>
      <c r="R52" s="65"/>
      <c r="S52" s="65"/>
      <c r="T52" s="66"/>
      <c r="U52" s="66"/>
      <c r="V52" s="65"/>
      <c r="W52" s="65"/>
      <c r="X52" s="65"/>
      <c r="Y52" s="65"/>
      <c r="Z52" s="66"/>
      <c r="AA52" s="65"/>
      <c r="AB52" s="65"/>
      <c r="AC52" s="65"/>
      <c r="AD52" s="65"/>
      <c r="AE52" s="65"/>
      <c r="AF52" s="66"/>
      <c r="AG52" s="66"/>
      <c r="AH52" s="65"/>
      <c r="AI52" s="65"/>
      <c r="AJ52" s="65"/>
      <c r="AK52" s="73"/>
      <c r="AL52" s="66"/>
      <c r="AM52" s="73"/>
      <c r="AN52" s="73"/>
      <c r="AO52" s="65"/>
      <c r="AP52" s="65"/>
      <c r="AQ52" s="65"/>
      <c r="AR52" s="66"/>
      <c r="AS52" s="101"/>
    </row>
    <row r="53" spans="2:45" s="6" customFormat="1" ht="15" customHeight="1" thickBot="1" x14ac:dyDescent="0.25">
      <c r="B53" s="110" t="s">
        <v>79</v>
      </c>
      <c r="C53" s="32" t="s">
        <v>59</v>
      </c>
      <c r="D53" s="137" t="s">
        <v>11</v>
      </c>
      <c r="E53" s="18">
        <v>0</v>
      </c>
      <c r="F53" s="33">
        <v>46813</v>
      </c>
      <c r="G53" s="33">
        <v>46813</v>
      </c>
      <c r="H53" s="4"/>
      <c r="I53" s="2"/>
      <c r="J53" s="65"/>
      <c r="K53" s="65"/>
      <c r="L53" s="65"/>
      <c r="M53" s="65"/>
      <c r="N53" s="66"/>
      <c r="O53" s="65"/>
      <c r="P53" s="65"/>
      <c r="Q53" s="65"/>
      <c r="R53" s="65"/>
      <c r="S53" s="65"/>
      <c r="T53" s="66"/>
      <c r="U53" s="66"/>
      <c r="V53" s="65"/>
      <c r="W53" s="65"/>
      <c r="X53" s="65"/>
      <c r="Y53" s="65"/>
      <c r="Z53" s="66"/>
      <c r="AA53" s="65"/>
      <c r="AB53" s="65"/>
      <c r="AC53" s="65"/>
      <c r="AD53" s="65"/>
      <c r="AE53" s="65"/>
      <c r="AF53" s="66"/>
      <c r="AG53" s="66"/>
      <c r="AH53" s="65"/>
      <c r="AI53" s="65"/>
      <c r="AJ53" s="65"/>
      <c r="AK53" s="65"/>
      <c r="AL53" s="66"/>
      <c r="AM53" s="65"/>
      <c r="AN53" s="73"/>
      <c r="AO53" s="112"/>
      <c r="AP53" s="65"/>
      <c r="AQ53" s="65"/>
      <c r="AR53" s="66"/>
      <c r="AS53" s="101"/>
    </row>
    <row r="54" spans="2:45" s="6" customFormat="1" ht="15" customHeight="1" thickBot="1" x14ac:dyDescent="0.25">
      <c r="B54" s="110" t="s">
        <v>80</v>
      </c>
      <c r="C54" s="32" t="s">
        <v>60</v>
      </c>
      <c r="D54" s="137" t="s">
        <v>11</v>
      </c>
      <c r="E54" s="18">
        <v>0</v>
      </c>
      <c r="F54" s="33">
        <v>46844</v>
      </c>
      <c r="G54" s="33">
        <v>46874</v>
      </c>
      <c r="H54" s="4"/>
      <c r="I54" s="2"/>
      <c r="J54" s="65"/>
      <c r="K54" s="65"/>
      <c r="L54" s="65"/>
      <c r="M54" s="65"/>
      <c r="N54" s="66"/>
      <c r="O54" s="65"/>
      <c r="P54" s="65"/>
      <c r="Q54" s="65"/>
      <c r="R54" s="65"/>
      <c r="S54" s="65"/>
      <c r="T54" s="66"/>
      <c r="U54" s="66"/>
      <c r="V54" s="65"/>
      <c r="W54" s="65"/>
      <c r="X54" s="65"/>
      <c r="Y54" s="65"/>
      <c r="Z54" s="66"/>
      <c r="AA54" s="65"/>
      <c r="AB54" s="65"/>
      <c r="AC54" s="65"/>
      <c r="AD54" s="65"/>
      <c r="AE54" s="65"/>
      <c r="AF54" s="66"/>
      <c r="AG54" s="66"/>
      <c r="AH54" s="65"/>
      <c r="AI54" s="65"/>
      <c r="AJ54" s="65"/>
      <c r="AK54" s="65"/>
      <c r="AL54" s="66"/>
      <c r="AM54" s="65"/>
      <c r="AN54" s="65"/>
      <c r="AO54" s="73"/>
      <c r="AP54" s="73"/>
      <c r="AQ54" s="65"/>
      <c r="AR54" s="66"/>
      <c r="AS54" s="101"/>
    </row>
    <row r="55" spans="2:45" s="6" customFormat="1" ht="15" customHeight="1" thickBot="1" x14ac:dyDescent="0.25">
      <c r="B55" s="110" t="s">
        <v>81</v>
      </c>
      <c r="C55" s="32" t="s">
        <v>99</v>
      </c>
      <c r="D55" s="137" t="s">
        <v>11</v>
      </c>
      <c r="E55" s="18">
        <v>0</v>
      </c>
      <c r="F55" s="33">
        <v>46905</v>
      </c>
      <c r="G55" s="33">
        <v>46905</v>
      </c>
      <c r="H55" s="4"/>
      <c r="I55" s="2"/>
      <c r="J55" s="65"/>
      <c r="K55" s="65"/>
      <c r="L55" s="65"/>
      <c r="M55" s="65"/>
      <c r="N55" s="66"/>
      <c r="O55" s="65"/>
      <c r="P55" s="65"/>
      <c r="Q55" s="65"/>
      <c r="R55" s="65"/>
      <c r="S55" s="65"/>
      <c r="T55" s="66"/>
      <c r="U55" s="66"/>
      <c r="V55" s="65"/>
      <c r="W55" s="65"/>
      <c r="X55" s="65"/>
      <c r="Y55" s="65"/>
      <c r="Z55" s="66"/>
      <c r="AA55" s="65"/>
      <c r="AB55" s="65"/>
      <c r="AC55" s="65"/>
      <c r="AD55" s="65"/>
      <c r="AE55" s="65"/>
      <c r="AF55" s="66"/>
      <c r="AG55" s="66"/>
      <c r="AH55" s="65"/>
      <c r="AI55" s="65"/>
      <c r="AJ55" s="65"/>
      <c r="AK55" s="65"/>
      <c r="AL55" s="66"/>
      <c r="AM55" s="65"/>
      <c r="AN55" s="65"/>
      <c r="AO55" s="65"/>
      <c r="AP55" s="65"/>
      <c r="AQ55" s="66"/>
      <c r="AR55" s="66"/>
      <c r="AS55" s="101"/>
    </row>
    <row r="56" spans="2:45" s="6" customFormat="1" ht="15" customHeight="1" thickBot="1" x14ac:dyDescent="0.25">
      <c r="B56" s="110" t="s">
        <v>64</v>
      </c>
      <c r="C56" s="32" t="s">
        <v>65</v>
      </c>
      <c r="D56" s="137" t="s">
        <v>11</v>
      </c>
      <c r="E56" s="18">
        <v>0</v>
      </c>
      <c r="F56" s="33">
        <v>46813</v>
      </c>
      <c r="G56" s="33">
        <v>46844</v>
      </c>
      <c r="H56" s="4"/>
      <c r="I56" s="2"/>
      <c r="J56" s="65"/>
      <c r="K56" s="65"/>
      <c r="L56" s="65"/>
      <c r="M56" s="65"/>
      <c r="N56" s="66"/>
      <c r="O56" s="65"/>
      <c r="P56" s="65"/>
      <c r="Q56" s="65"/>
      <c r="R56" s="65"/>
      <c r="S56" s="65"/>
      <c r="T56" s="66"/>
      <c r="U56" s="66"/>
      <c r="V56" s="65"/>
      <c r="W56" s="65"/>
      <c r="X56" s="65"/>
      <c r="Y56" s="65"/>
      <c r="Z56" s="66"/>
      <c r="AA56" s="65"/>
      <c r="AB56" s="65"/>
      <c r="AC56" s="65"/>
      <c r="AD56" s="65"/>
      <c r="AE56" s="65"/>
      <c r="AF56" s="66"/>
      <c r="AG56" s="66"/>
      <c r="AH56" s="65"/>
      <c r="AI56" s="65"/>
      <c r="AJ56" s="65"/>
      <c r="AK56" s="65"/>
      <c r="AL56" s="66"/>
      <c r="AM56" s="65"/>
      <c r="AN56" s="73"/>
      <c r="AO56" s="73"/>
      <c r="AP56" s="112"/>
      <c r="AQ56" s="112"/>
      <c r="AR56" s="66"/>
      <c r="AS56" s="101"/>
    </row>
    <row r="57" spans="2:45" s="6" customFormat="1" ht="15" customHeight="1" thickBot="1" x14ac:dyDescent="0.25">
      <c r="B57" s="110" t="s">
        <v>66</v>
      </c>
      <c r="C57" s="32" t="s">
        <v>102</v>
      </c>
      <c r="D57" s="137" t="s">
        <v>11</v>
      </c>
      <c r="E57" s="18">
        <v>0</v>
      </c>
      <c r="F57" s="33">
        <v>46784</v>
      </c>
      <c r="G57" s="33">
        <v>46813</v>
      </c>
      <c r="H57" s="4"/>
      <c r="I57" s="2"/>
      <c r="J57" s="73"/>
      <c r="K57" s="73"/>
      <c r="L57" s="73"/>
      <c r="M57" s="73"/>
      <c r="N57" s="66"/>
      <c r="O57" s="73"/>
      <c r="P57" s="73"/>
      <c r="Q57" s="73"/>
      <c r="R57" s="73"/>
      <c r="S57" s="73"/>
      <c r="T57" s="66"/>
      <c r="U57" s="66"/>
      <c r="V57" s="73"/>
      <c r="W57" s="73"/>
      <c r="X57" s="73"/>
      <c r="Y57" s="73"/>
      <c r="Z57" s="66"/>
      <c r="AA57" s="73"/>
      <c r="AB57" s="73"/>
      <c r="AC57" s="73"/>
      <c r="AD57" s="73"/>
      <c r="AE57" s="73"/>
      <c r="AF57" s="66"/>
      <c r="AG57" s="66"/>
      <c r="AH57" s="73"/>
      <c r="AI57" s="73"/>
      <c r="AJ57" s="73"/>
      <c r="AK57" s="73"/>
      <c r="AL57" s="66"/>
      <c r="AM57" s="73"/>
      <c r="AN57" s="73"/>
      <c r="AO57" s="73"/>
      <c r="AP57" s="73"/>
      <c r="AQ57" s="73"/>
      <c r="AR57" s="66"/>
      <c r="AS57" s="101"/>
    </row>
    <row r="58" spans="2:45" s="6" customFormat="1" ht="15" customHeight="1" thickBot="1" x14ac:dyDescent="0.25">
      <c r="B58" s="113"/>
      <c r="C58" s="59" t="s">
        <v>26</v>
      </c>
      <c r="D58" s="139" t="s">
        <v>11</v>
      </c>
      <c r="E58" s="17"/>
      <c r="F58" s="42"/>
      <c r="G58" s="43"/>
      <c r="H58" s="4"/>
      <c r="I58" s="2" t="str">
        <f t="shared" si="0"/>
        <v/>
      </c>
      <c r="J58" s="65"/>
      <c r="K58" s="65"/>
      <c r="L58" s="65"/>
      <c r="M58" s="65"/>
      <c r="N58" s="66"/>
      <c r="O58" s="65"/>
      <c r="P58" s="65"/>
      <c r="Q58" s="65"/>
      <c r="R58" s="65"/>
      <c r="S58" s="65"/>
      <c r="T58" s="66"/>
      <c r="U58" s="66"/>
      <c r="V58" s="65"/>
      <c r="W58" s="65"/>
      <c r="X58" s="65"/>
      <c r="Y58" s="65"/>
      <c r="Z58" s="66"/>
      <c r="AA58" s="65"/>
      <c r="AB58" s="65"/>
      <c r="AC58" s="65"/>
      <c r="AD58" s="65"/>
      <c r="AE58" s="65"/>
      <c r="AF58" s="66"/>
      <c r="AG58" s="66"/>
      <c r="AH58" s="65"/>
      <c r="AI58" s="65"/>
      <c r="AJ58" s="65"/>
      <c r="AK58" s="65"/>
      <c r="AL58" s="66"/>
      <c r="AM58" s="65"/>
      <c r="AN58" s="65"/>
      <c r="AO58" s="65"/>
      <c r="AP58" s="65"/>
      <c r="AQ58" s="65"/>
      <c r="AR58" s="66"/>
      <c r="AS58" s="101"/>
    </row>
    <row r="59" spans="2:45" s="6" customFormat="1" ht="15" customHeight="1" thickBot="1" x14ac:dyDescent="0.25">
      <c r="B59" s="114" t="s">
        <v>45</v>
      </c>
      <c r="C59" s="60" t="s">
        <v>27</v>
      </c>
      <c r="D59" s="140" t="s">
        <v>11</v>
      </c>
      <c r="E59" s="20">
        <v>0</v>
      </c>
      <c r="F59" s="44">
        <v>45901</v>
      </c>
      <c r="G59" s="44">
        <v>46997</v>
      </c>
      <c r="H59" s="4"/>
      <c r="I59" s="2">
        <f t="shared" si="0"/>
        <v>1097</v>
      </c>
      <c r="J59" s="76" t="s">
        <v>45</v>
      </c>
      <c r="K59" s="75"/>
      <c r="L59" s="75"/>
      <c r="M59" s="75"/>
      <c r="N59" s="66"/>
      <c r="O59" s="75"/>
      <c r="P59" s="75"/>
      <c r="Q59" s="75"/>
      <c r="R59" s="75"/>
      <c r="S59" s="75"/>
      <c r="T59" s="66"/>
      <c r="U59" s="66"/>
      <c r="V59" s="75"/>
      <c r="W59" s="65"/>
      <c r="X59" s="75"/>
      <c r="Y59" s="65"/>
      <c r="Z59" s="66"/>
      <c r="AA59" s="75"/>
      <c r="AB59" s="65"/>
      <c r="AC59" s="75"/>
      <c r="AD59" s="65"/>
      <c r="AE59" s="75"/>
      <c r="AF59" s="66"/>
      <c r="AG59" s="66"/>
      <c r="AH59" s="75"/>
      <c r="AI59" s="65"/>
      <c r="AJ59" s="75"/>
      <c r="AK59" s="65"/>
      <c r="AL59" s="66"/>
      <c r="AM59" s="75"/>
      <c r="AN59" s="65"/>
      <c r="AO59" s="75"/>
      <c r="AP59" s="65"/>
      <c r="AQ59" s="75"/>
      <c r="AR59" s="66"/>
      <c r="AS59" s="101"/>
    </row>
    <row r="60" spans="2:45" s="6" customFormat="1" ht="15" customHeight="1" thickBot="1" x14ac:dyDescent="0.25">
      <c r="B60" s="114" t="s">
        <v>46</v>
      </c>
      <c r="C60" s="60" t="s">
        <v>28</v>
      </c>
      <c r="D60" s="140" t="s">
        <v>11</v>
      </c>
      <c r="E60" s="20">
        <v>0</v>
      </c>
      <c r="F60" s="44" t="s">
        <v>101</v>
      </c>
      <c r="G60" s="44">
        <v>46357</v>
      </c>
      <c r="H60" s="4"/>
      <c r="I60" s="2" t="e">
        <f t="shared" si="0"/>
        <v>#VALUE!</v>
      </c>
      <c r="J60" s="65"/>
      <c r="K60" s="65"/>
      <c r="L60" s="65"/>
      <c r="M60" s="65"/>
      <c r="N60" s="66"/>
      <c r="O60" s="65"/>
      <c r="P60" s="65"/>
      <c r="Q60" s="65"/>
      <c r="R60" s="75"/>
      <c r="S60" s="75"/>
      <c r="T60" s="66"/>
      <c r="U60" s="66"/>
      <c r="V60" s="75"/>
      <c r="W60" s="75"/>
      <c r="X60" s="75"/>
      <c r="Y60" s="76" t="s">
        <v>46</v>
      </c>
      <c r="Z60" s="66"/>
      <c r="AA60" s="65"/>
      <c r="AB60" s="65"/>
      <c r="AC60" s="65"/>
      <c r="AD60" s="65"/>
      <c r="AE60" s="65"/>
      <c r="AF60" s="66"/>
      <c r="AG60" s="66"/>
      <c r="AH60" s="65"/>
      <c r="AI60" s="65"/>
      <c r="AJ60" s="65"/>
      <c r="AK60" s="65"/>
      <c r="AL60" s="66"/>
      <c r="AM60" s="65"/>
      <c r="AN60" s="65"/>
      <c r="AO60" s="65"/>
      <c r="AP60" s="65"/>
      <c r="AQ60" s="65"/>
      <c r="AR60" s="66"/>
      <c r="AS60" s="101"/>
    </row>
    <row r="61" spans="2:45" s="6" customFormat="1" ht="15" customHeight="1" thickBot="1" x14ac:dyDescent="0.25">
      <c r="B61" s="114" t="s">
        <v>47</v>
      </c>
      <c r="C61" s="60" t="s">
        <v>103</v>
      </c>
      <c r="D61" s="140" t="s">
        <v>11</v>
      </c>
      <c r="E61" s="20">
        <v>0</v>
      </c>
      <c r="F61" s="44">
        <v>45901</v>
      </c>
      <c r="G61" s="44">
        <v>46997</v>
      </c>
      <c r="H61" s="4"/>
      <c r="I61" s="2">
        <f t="shared" si="0"/>
        <v>1097</v>
      </c>
      <c r="J61" s="75"/>
      <c r="K61" s="75"/>
      <c r="L61" s="75"/>
      <c r="M61" s="75"/>
      <c r="N61" s="66"/>
      <c r="O61" s="75"/>
      <c r="P61" s="75"/>
      <c r="Q61" s="75"/>
      <c r="R61" s="75"/>
      <c r="S61" s="75"/>
      <c r="T61" s="66"/>
      <c r="U61" s="66"/>
      <c r="V61" s="75"/>
      <c r="W61" s="75"/>
      <c r="X61" s="75"/>
      <c r="Y61" s="75"/>
      <c r="Z61" s="66"/>
      <c r="AA61" s="75"/>
      <c r="AB61" s="75"/>
      <c r="AC61" s="75"/>
      <c r="AD61" s="75"/>
      <c r="AE61" s="75"/>
      <c r="AF61" s="66"/>
      <c r="AG61" s="66"/>
      <c r="AH61" s="75"/>
      <c r="AI61" s="75"/>
      <c r="AJ61" s="75"/>
      <c r="AK61" s="75"/>
      <c r="AL61" s="66"/>
      <c r="AM61" s="75"/>
      <c r="AN61" s="75"/>
      <c r="AO61" s="75"/>
      <c r="AP61" s="75"/>
      <c r="AQ61" s="75"/>
      <c r="AR61" s="66"/>
      <c r="AS61" s="101"/>
    </row>
    <row r="62" spans="2:45" s="6" customFormat="1" ht="15" customHeight="1" thickBot="1" x14ac:dyDescent="0.25">
      <c r="B62" s="114" t="s">
        <v>48</v>
      </c>
      <c r="C62" s="60" t="s">
        <v>82</v>
      </c>
      <c r="D62" s="140" t="s">
        <v>11</v>
      </c>
      <c r="E62" s="20">
        <v>0</v>
      </c>
      <c r="F62" s="44">
        <v>46174</v>
      </c>
      <c r="G62" s="44">
        <v>46905</v>
      </c>
      <c r="H62" s="4"/>
      <c r="I62" s="2">
        <f t="shared" si="0"/>
        <v>732</v>
      </c>
      <c r="J62" s="65"/>
      <c r="K62" s="65"/>
      <c r="L62" s="65"/>
      <c r="M62" s="65"/>
      <c r="N62" s="66"/>
      <c r="O62" s="65"/>
      <c r="P62" s="65"/>
      <c r="Q62" s="65"/>
      <c r="R62" s="65"/>
      <c r="S62" s="75"/>
      <c r="T62" s="66"/>
      <c r="U62" s="66"/>
      <c r="V62" s="65"/>
      <c r="W62" s="65"/>
      <c r="X62" s="65"/>
      <c r="Y62" s="65"/>
      <c r="Z62" s="66"/>
      <c r="AA62" s="65"/>
      <c r="AB62" s="65"/>
      <c r="AC62" s="65"/>
      <c r="AD62" s="65"/>
      <c r="AE62" s="75"/>
      <c r="AF62" s="66"/>
      <c r="AG62" s="66"/>
      <c r="AH62" s="65"/>
      <c r="AI62" s="65"/>
      <c r="AJ62" s="65"/>
      <c r="AK62" s="65"/>
      <c r="AL62" s="66"/>
      <c r="AM62" s="65"/>
      <c r="AN62" s="65"/>
      <c r="AO62" s="65"/>
      <c r="AP62" s="65"/>
      <c r="AQ62" s="75"/>
      <c r="AR62" s="66"/>
      <c r="AS62" s="101"/>
    </row>
    <row r="63" spans="2:45" s="6" customFormat="1" ht="15" customHeight="1" thickBot="1" x14ac:dyDescent="0.25">
      <c r="B63" s="115" t="s">
        <v>49</v>
      </c>
      <c r="C63" s="116" t="s">
        <v>50</v>
      </c>
      <c r="D63" s="140" t="s">
        <v>11</v>
      </c>
      <c r="E63" s="117">
        <v>0</v>
      </c>
      <c r="F63" s="118">
        <v>45901</v>
      </c>
      <c r="G63" s="118">
        <v>45901</v>
      </c>
      <c r="H63" s="119"/>
      <c r="I63" s="120">
        <f t="shared" si="0"/>
        <v>1</v>
      </c>
      <c r="J63" s="121"/>
      <c r="K63" s="122"/>
      <c r="L63" s="122"/>
      <c r="M63" s="122"/>
      <c r="N63" s="123"/>
      <c r="O63" s="122"/>
      <c r="P63" s="122"/>
      <c r="Q63" s="122"/>
      <c r="R63" s="122"/>
      <c r="S63" s="122"/>
      <c r="T63" s="123"/>
      <c r="U63" s="123"/>
      <c r="V63" s="122"/>
      <c r="W63" s="122"/>
      <c r="X63" s="122"/>
      <c r="Y63" s="122"/>
      <c r="Z63" s="123"/>
      <c r="AA63" s="122"/>
      <c r="AB63" s="122"/>
      <c r="AC63" s="122"/>
      <c r="AD63" s="122"/>
      <c r="AE63" s="122"/>
      <c r="AF63" s="123"/>
      <c r="AG63" s="123"/>
      <c r="AH63" s="122"/>
      <c r="AI63" s="122"/>
      <c r="AJ63" s="122"/>
      <c r="AK63" s="122"/>
      <c r="AL63" s="123"/>
      <c r="AM63" s="122"/>
      <c r="AN63" s="122"/>
      <c r="AO63" s="122"/>
      <c r="AP63" s="122"/>
      <c r="AQ63" s="122"/>
      <c r="AR63" s="123"/>
      <c r="AS63" s="124"/>
    </row>
    <row r="64" spans="2:45" s="6" customFormat="1" ht="30" customHeight="1" x14ac:dyDescent="0.25">
      <c r="B64" s="3"/>
      <c r="C64"/>
      <c r="D64" s="126"/>
      <c r="E64"/>
      <c r="F64" s="1"/>
      <c r="G64"/>
      <c r="H64"/>
      <c r="I64"/>
      <c r="J64"/>
      <c r="K64"/>
      <c r="L64"/>
      <c r="M64"/>
      <c r="N64"/>
      <c r="O64"/>
      <c r="P64"/>
      <c r="Q64"/>
      <c r="R64"/>
      <c r="S64"/>
      <c r="T64"/>
      <c r="U64"/>
      <c r="V64"/>
      <c r="W64"/>
      <c r="X64"/>
      <c r="Y64"/>
      <c r="Z64"/>
      <c r="AA64"/>
      <c r="AB64"/>
      <c r="AC64"/>
      <c r="AD64"/>
      <c r="AE64"/>
      <c r="AF64"/>
      <c r="AG64"/>
      <c r="AH64"/>
      <c r="AI64"/>
      <c r="AJ64"/>
      <c r="AK64"/>
      <c r="AL64"/>
      <c r="AM64"/>
      <c r="AN64"/>
      <c r="AO64"/>
      <c r="AP64"/>
      <c r="AQ64"/>
      <c r="AR64"/>
      <c r="AS64"/>
    </row>
    <row r="65" spans="2:45" s="6" customFormat="1" ht="30" customHeight="1" x14ac:dyDescent="0.25">
      <c r="B65" s="3"/>
      <c r="C65"/>
      <c r="D65" s="126"/>
      <c r="E65"/>
      <c r="F65" s="1"/>
      <c r="G65"/>
      <c r="H65"/>
      <c r="I65"/>
      <c r="J65"/>
      <c r="K65"/>
      <c r="L65"/>
      <c r="M65"/>
      <c r="N65"/>
      <c r="O65"/>
      <c r="P65"/>
      <c r="Q65"/>
      <c r="R65"/>
      <c r="S65"/>
      <c r="T65"/>
      <c r="U65"/>
      <c r="V65"/>
      <c r="W65"/>
      <c r="X65"/>
      <c r="Y65"/>
      <c r="Z65"/>
      <c r="AA65"/>
      <c r="AB65"/>
      <c r="AC65"/>
      <c r="AD65"/>
      <c r="AE65"/>
      <c r="AF65"/>
      <c r="AG65"/>
      <c r="AH65"/>
      <c r="AI65"/>
      <c r="AJ65"/>
      <c r="AK65"/>
      <c r="AL65"/>
      <c r="AM65"/>
      <c r="AN65"/>
      <c r="AO65"/>
      <c r="AP65"/>
      <c r="AQ65"/>
      <c r="AR65"/>
      <c r="AS65"/>
    </row>
  </sheetData>
  <mergeCells count="10">
    <mergeCell ref="B4:B5"/>
    <mergeCell ref="C4:C5"/>
    <mergeCell ref="D4:D5"/>
    <mergeCell ref="E4:E5"/>
    <mergeCell ref="F4:F5"/>
    <mergeCell ref="G4:G5"/>
    <mergeCell ref="R2:AA2"/>
    <mergeCell ref="R1:AA1"/>
    <mergeCell ref="J1:P1"/>
    <mergeCell ref="J2:P2"/>
  </mergeCells>
  <phoneticPr fontId="20" type="noConversion"/>
  <conditionalFormatting sqref="E6:E63">
    <cfRule type="dataBar" priority="264">
      <dataBar>
        <cfvo type="num" val="0"/>
        <cfvo type="num" val="1"/>
        <color theme="0"/>
      </dataBar>
      <extLst>
        <ext xmlns:x14="http://schemas.microsoft.com/office/spreadsheetml/2009/9/main" uri="{B025F937-C7B1-47D3-B67F-A62EFF666E3E}">
          <x14:id>{B0389232-4C98-4A03-AD0E-39F63BAD1F53}</x14:id>
        </ext>
      </extLst>
    </cfRule>
  </conditionalFormatting>
  <conditionalFormatting sqref="J34:L36 K35:M35">
    <cfRule type="expression" dxfId="165" priority="149" stopIfTrue="1">
      <formula>AND(task_end&gt;=J$4,task_start&lt;K$4)</formula>
    </cfRule>
    <cfRule type="expression" dxfId="164" priority="148">
      <formula>AND(task_start&lt;=J$4,ROUNDDOWN((task_end-task_start+1)*task_progress,0)+task_start-1&gt;=J$4)</formula>
    </cfRule>
  </conditionalFormatting>
  <conditionalFormatting sqref="J35:M35">
    <cfRule type="expression" dxfId="163" priority="38" stopIfTrue="1">
      <formula>AND(task_end&gt;=J$4,task_start&lt;K$4)</formula>
    </cfRule>
    <cfRule type="expression" dxfId="162" priority="37">
      <formula>AND(task_start&lt;=J$4,ROUNDDOWN((task_end-task_start+1)*task_progress,0)+task_start-1&gt;=J$4)</formula>
    </cfRule>
  </conditionalFormatting>
  <conditionalFormatting sqref="J36:M37 J38:K38 N38 P38:AR38 J39:N39 R39:AR39 J40:P40 R40 S40:AR41 J41:R41 J42:AR42 Y43:AG43 J43:U46 AH43:AR49 V44:W44 AA44:AG44 V45:X45 V46:Y57 J47:Y47 J48:U53 Z50 AK50:AQ50 AG50:AG55 AR50:AR57 AA51:AC51 AH51:AI51 AM51:AQ51 AH52:AJ52 AH53:AK55 J54:Y57 AG56:AK57">
    <cfRule type="expression" dxfId="161" priority="244" stopIfTrue="1">
      <formula>AND(task_end&gt;=J$4,task_start&lt;K$4)</formula>
    </cfRule>
  </conditionalFormatting>
  <conditionalFormatting sqref="J36:M37 AG50:AG55 J38:K38 N38 P38:AS38 J39:N39 R39:AS39 J40:P40 R40 S40:AS41 J41:R41 J42:AS42 Y43:AG43 J43:U46 AH43:AS49 V44:W44 AA44:AG44 V45:X45 V46:Y57 J47:Y47 J48:U53 Z50 AK50:AQ50 AR50:AS57 AA51:AC51 AH51:AI51 AM51:AQ51 AH52:AJ52 AH53:AK55 J54:Y57 AG56:AK57">
    <cfRule type="expression" dxfId="160" priority="243">
      <formula>AND(task_start&lt;=J$4,ROUNDDOWN((task_end-task_start+1)*task_progress,0)+task_start-1&gt;=J$4)</formula>
    </cfRule>
  </conditionalFormatting>
  <conditionalFormatting sqref="J5:AJ5 AA5:AE7 J6:AR6 J7:AJ7 K8:AJ8 J9 L9:AR9 J10:K10 M10:N10 P10:Q10 S10:T10 V10:W10 AB10:AC10 AE10:AF10 AH10:AI10 AN10:AO10 AQ10:AR10 Y10:Z15 AK10:AL15 L11:L14 N11:O14 Q11:Q14 S11:U14 W11:W14 AB11:AB14 AD11:AD14 AF11:AG14 AI11:AI14 AN11:AN14 AP11:AP14 J11:J15 AR11:AR15 K15 M15:N15 P15:Q15 S15:T15 V15:W15 AB15:AC15 AE15:AF15 AH15:AI15 AN15:AO15 AQ15 J16:AR25 AL5:AO5 J27:AR37 U52:AE57 AG50:AG55 AL7:AO8 J3 L3 N3 P3 R3 T3 V3 X3 Z3 AB3 AD3 AF3 AH3 AJ3 AL3 AN3 AP3 AR3 M3:M4 Y3:Y4 AK3:AK4 J4:L4 N4:X4 Z4:AJ4 AL4:AS4 AQ5:AR5 AQ7:AR8 J26:Q26 T26:AR26 J38:K38 N38 P38:AR38 J39:N39 R39:AR39 J40:P40 R40 S40:AR41 J41:R41 J42:AR42 Y43:AG43 J43:U46 AH43:AR49 V44:W44 AA44:AG44 V45:X45 V46:Y51 J47:Y47 J48:U53 Z50 AK50:AQ50 AR50:AR57 Z51:AC51 AH51:AI51 AM51:AQ51 AH52:AJ52 AH53:AK55 J54:Y57 AG56:AK57 J58:AR63">
    <cfRule type="expression" dxfId="159" priority="242">
      <formula>AND(TODAY()&gt;=J$4, TODAY()&lt;K$4)</formula>
    </cfRule>
  </conditionalFormatting>
  <conditionalFormatting sqref="J17:AR25 J26:Q26 T26:AR26 J27:AR33 N34:AR37">
    <cfRule type="expression" dxfId="158" priority="246" stopIfTrue="1">
      <formula>AND(task_end&gt;=J$4,task_start&lt;K$4)</formula>
    </cfRule>
  </conditionalFormatting>
  <conditionalFormatting sqref="J17:AR25 N34:AR37 J26:Q26 T26:AR26 J27:AR33">
    <cfRule type="expression" dxfId="157" priority="245">
      <formula>AND(task_start&lt;=J$4,ROUNDDOWN((task_end-task_start+1)*task_progress,0)+task_start-1&gt;=J$4)</formula>
    </cfRule>
  </conditionalFormatting>
  <conditionalFormatting sqref="J22:AR25 J26:Q26 T26:AR26 J27:AR33 U51 Z51:AC51 U52:AE57 J58:AR63">
    <cfRule type="expression" dxfId="156" priority="278" stopIfTrue="1">
      <formula>AND(task_end&gt;=J$4,task_start&lt;K$4)</formula>
    </cfRule>
  </conditionalFormatting>
  <conditionalFormatting sqref="J22:AR25 J26:Q26 T26:AR26 J27:AR33 U51 Z51:AC51 U52:AE57 J58:AS63">
    <cfRule type="expression" dxfId="155" priority="277">
      <formula>AND(task_start&lt;=J$4,ROUNDDOWN((task_end-task_start+1)*task_progress,0)+task_start-1&gt;=J$4)</formula>
    </cfRule>
  </conditionalFormatting>
  <conditionalFormatting sqref="K3 O3 Q3 S3 U3 W3 AA3 AC3 AE3 AG3 AI3">
    <cfRule type="expression" dxfId="154" priority="280">
      <formula>AND(TODAY()&gt;=Q$4, TODAY()&lt;R$4)</formula>
    </cfRule>
  </conditionalFormatting>
  <conditionalFormatting sqref="L3:N3 P3 R3 T3 V3 X3:Z3 AB3 AD3 AF3">
    <cfRule type="expression" dxfId="153" priority="282">
      <formula>AND(TODAY()&gt;=X$4, TODAY()&lt;Y$4)</formula>
    </cfRule>
  </conditionalFormatting>
  <conditionalFormatting sqref="M38 P39:Q39">
    <cfRule type="expression" dxfId="152" priority="418" stopIfTrue="1">
      <formula>AND(task_end&gt;=L$4,task_start&lt;M$4)</formula>
    </cfRule>
    <cfRule type="expression" dxfId="151" priority="420">
      <formula>AND(TODAY()&gt;=L$4, TODAY()&lt;M$4)</formula>
    </cfRule>
    <cfRule type="expression" dxfId="150" priority="422">
      <formula>AND(task_start&lt;=L$4,ROUNDDOWN((task_end-task_start+1)*task_progress,0)+task_start-1&gt;=L$4)</formula>
    </cfRule>
  </conditionalFormatting>
  <conditionalFormatting sqref="M5:S5">
    <cfRule type="expression" dxfId="149" priority="57">
      <formula>AND(task_start&lt;=M$4,ROUNDDOWN((task_end-task_start+1)*task_progress,0)+task_start-1&gt;=M$4)</formula>
    </cfRule>
    <cfRule type="expression" dxfId="148" priority="58" stopIfTrue="1">
      <formula>AND(task_end&gt;=M$4,task_start&lt;N$4)</formula>
    </cfRule>
  </conditionalFormatting>
  <conditionalFormatting sqref="M7:S8">
    <cfRule type="expression" dxfId="147" priority="40" stopIfTrue="1">
      <formula>AND(task_end&gt;=M$4,task_start&lt;N$4)</formula>
    </cfRule>
    <cfRule type="expression" dxfId="146" priority="39">
      <formula>AND(task_start&lt;=M$4,ROUNDDOWN((task_end-task_start+1)*task_progress,0)+task_start-1&gt;=M$4)</formula>
    </cfRule>
  </conditionalFormatting>
  <conditionalFormatting sqref="O38">
    <cfRule type="expression" dxfId="145" priority="146">
      <formula>AND(TODAY()&gt;=N$4, TODAY()&lt;O$4)</formula>
    </cfRule>
    <cfRule type="expression" dxfId="144" priority="145" stopIfTrue="1">
      <formula>AND(task_end&gt;=N$4,task_start&lt;O$4)</formula>
    </cfRule>
    <cfRule type="expression" dxfId="143" priority="147">
      <formula>AND(task_start&lt;=N$4,ROUNDDOWN((task_end-task_start+1)*task_progress,0)+task_start-1&gt;=N$4)</formula>
    </cfRule>
  </conditionalFormatting>
  <conditionalFormatting sqref="O35:R35">
    <cfRule type="expression" dxfId="142" priority="36" stopIfTrue="1">
      <formula>AND(task_end&gt;=O$4,task_start&lt;P$4)</formula>
    </cfRule>
    <cfRule type="expression" dxfId="141" priority="33">
      <formula>AND(task_start&lt;=O$4,ROUNDDOWN((task_end-task_start+1)*task_progress,0)+task_start-1&gt;=O$4)</formula>
    </cfRule>
    <cfRule type="expression" dxfId="140" priority="34" stopIfTrue="1">
      <formula>AND(task_end&gt;=O$4,task_start&lt;P$4)</formula>
    </cfRule>
    <cfRule type="expression" dxfId="139" priority="35">
      <formula>AND(task_start&lt;=O$4,ROUNDDOWN((task_end-task_start+1)*task_progress,0)+task_start-1&gt;=O$4)</formula>
    </cfRule>
  </conditionalFormatting>
  <conditionalFormatting sqref="P35:S35">
    <cfRule type="expression" dxfId="138" priority="30" stopIfTrue="1">
      <formula>AND(task_end&gt;=P$4,task_start&lt;Q$4)</formula>
    </cfRule>
    <cfRule type="expression" dxfId="137" priority="31">
      <formula>AND(task_start&lt;=P$4,ROUNDDOWN((task_end-task_start+1)*task_progress,0)+task_start-1&gt;=P$4)</formula>
    </cfRule>
    <cfRule type="expression" dxfId="136" priority="29">
      <formula>AND(task_start&lt;=P$4,ROUNDDOWN((task_end-task_start+1)*task_progress,0)+task_start-1&gt;=P$4)</formula>
    </cfRule>
    <cfRule type="expression" dxfId="135" priority="32" stopIfTrue="1">
      <formula>AND(task_end&gt;=P$4,task_start&lt;Q$4)</formula>
    </cfRule>
  </conditionalFormatting>
  <conditionalFormatting sqref="Q40">
    <cfRule type="expression" dxfId="134" priority="143">
      <formula>AND(TODAY()&gt;=P$4, TODAY()&lt;Q$4)</formula>
    </cfRule>
    <cfRule type="expression" dxfId="133" priority="144">
      <formula>AND(task_start&lt;=P$4,ROUNDDOWN((task_end-task_start+1)*task_progress,0)+task_start-1&gt;=P$4)</formula>
    </cfRule>
    <cfRule type="expression" dxfId="132" priority="142" stopIfTrue="1">
      <formula>AND(task_end&gt;=P$4,task_start&lt;Q$4)</formula>
    </cfRule>
  </conditionalFormatting>
  <conditionalFormatting sqref="U43:X43 Z45:AD45 Z46:AA46 AD46 Z47:AB47 Z48:AC49 U50 Z52:AD57">
    <cfRule type="expression" dxfId="131" priority="309" stopIfTrue="1">
      <formula>AND(task_end&gt;=V$4,task_start&lt;W$4)</formula>
    </cfRule>
  </conditionalFormatting>
  <conditionalFormatting sqref="V5:Y5">
    <cfRule type="expression" dxfId="130" priority="61">
      <formula>AND(task_start&lt;=V$4,ROUNDDOWN((task_end-task_start+1)*task_progress,0)+task_start-1&gt;=V$4)</formula>
    </cfRule>
    <cfRule type="expression" dxfId="129" priority="62" stopIfTrue="1">
      <formula>AND(task_end&gt;=V$4,task_start&lt;W$4)</formula>
    </cfRule>
  </conditionalFormatting>
  <conditionalFormatting sqref="V7:Y8">
    <cfRule type="expression" dxfId="128" priority="41">
      <formula>AND(task_start&lt;=V$4,ROUNDDOWN((task_end-task_start+1)*task_progress,0)+task_start-1&gt;=V$4)</formula>
    </cfRule>
    <cfRule type="expression" dxfId="127" priority="42" stopIfTrue="1">
      <formula>AND(task_end&gt;=V$4,task_start&lt;W$4)</formula>
    </cfRule>
  </conditionalFormatting>
  <conditionalFormatting sqref="V35:Y35">
    <cfRule type="expression" dxfId="126" priority="28" stopIfTrue="1">
      <formula>AND(task_end&gt;=V$4,task_start&lt;W$4)</formula>
    </cfRule>
    <cfRule type="expression" dxfId="125" priority="27">
      <formula>AND(task_start&lt;=V$4,ROUNDDOWN((task_end-task_start+1)*task_progress,0)+task_start-1&gt;=V$4)</formula>
    </cfRule>
    <cfRule type="expression" dxfId="124" priority="26" stopIfTrue="1">
      <formula>AND(task_end&gt;=V$4,task_start&lt;W$4)</formula>
    </cfRule>
    <cfRule type="expression" dxfId="123" priority="25">
      <formula>AND(task_start&lt;=V$4,ROUNDDOWN((task_end-task_start+1)*task_progress,0)+task_start-1&gt;=V$4)</formula>
    </cfRule>
  </conditionalFormatting>
  <conditionalFormatting sqref="X44:Y44 AO56">
    <cfRule type="expression" dxfId="122" priority="315" stopIfTrue="1">
      <formula>AND(task_end&gt;=Z$4,task_start&lt;AA$4)</formula>
    </cfRule>
    <cfRule type="expression" dxfId="121" priority="314">
      <formula>AND(task_start&lt;=Z$4,ROUNDDOWN((task_end-task_start+1)*task_progress,0)+task_start-1&gt;=Z$4)</formula>
    </cfRule>
    <cfRule type="expression" dxfId="120" priority="311">
      <formula>AND(TODAY()&gt;=Z$4, TODAY()&lt;AA$4)</formula>
    </cfRule>
  </conditionalFormatting>
  <conditionalFormatting sqref="Y45">
    <cfRule type="expression" dxfId="119" priority="141" stopIfTrue="1">
      <formula>AND(task_end&gt;=AA$4,task_start&lt;AB$4)</formula>
    </cfRule>
    <cfRule type="expression" dxfId="118" priority="140">
      <formula>AND(task_start&lt;=AA$4,ROUNDDOWN((task_end-task_start+1)*task_progress,0)+task_start-1&gt;=AA$4)</formula>
    </cfRule>
    <cfRule type="expression" dxfId="117" priority="139">
      <formula>AND(TODAY()&gt;=AA$4, TODAY()&lt;AB$4)</formula>
    </cfRule>
  </conditionalFormatting>
  <conditionalFormatting sqref="Z52:AD57 U43:X43 U50 Z45:AD45 Z46:AA46 AD46 Z47:AB47 Z48:AC49">
    <cfRule type="expression" dxfId="116" priority="308">
      <formula>AND(task_start&lt;=V$4,ROUNDDOWN((task_end-task_start+1)*task_progress,0)+task_start-1&gt;=V$4)</formula>
    </cfRule>
    <cfRule type="expression" dxfId="115" priority="304">
      <formula>AND(TODAY()&gt;=V$4, TODAY()&lt;W$4)</formula>
    </cfRule>
  </conditionalFormatting>
  <conditionalFormatting sqref="AA50:AC50">
    <cfRule type="expression" dxfId="114" priority="129" stopIfTrue="1">
      <formula>AND(task_end&gt;=AB$4,task_start&lt;AC$4)</formula>
    </cfRule>
    <cfRule type="expression" dxfId="113" priority="127">
      <formula>AND(TODAY()&gt;=AB$4, TODAY()&lt;AC$4)</formula>
    </cfRule>
    <cfRule type="expression" dxfId="112" priority="128">
      <formula>AND(task_start&lt;=AB$4,ROUNDDOWN((task_end-task_start+1)*task_progress,0)+task_start-1&gt;=AB$4)</formula>
    </cfRule>
  </conditionalFormatting>
  <conditionalFormatting sqref="AA57:AC57">
    <cfRule type="expression" dxfId="111" priority="74">
      <formula>AND(task_start&lt;=AA$4,ROUNDDOWN((task_end-task_start+1)*task_progress,0)+task_start-1&gt;=AA$4)</formula>
    </cfRule>
    <cfRule type="expression" dxfId="110" priority="75" stopIfTrue="1">
      <formula>AND(task_end&gt;=AA$4,task_start&lt;AB$4)</formula>
    </cfRule>
  </conditionalFormatting>
  <conditionalFormatting sqref="AA35:AD35">
    <cfRule type="expression" dxfId="109" priority="24" stopIfTrue="1">
      <formula>AND(task_end&gt;=AA$4,task_start&lt;AB$4)</formula>
    </cfRule>
    <cfRule type="expression" dxfId="108" priority="23">
      <formula>AND(task_start&lt;=AA$4,ROUNDDOWN((task_end-task_start+1)*task_progress,0)+task_start-1&gt;=AA$4)</formula>
    </cfRule>
    <cfRule type="expression" dxfId="107" priority="22" stopIfTrue="1">
      <formula>AND(task_end&gt;=AA$4,task_start&lt;AB$4)</formula>
    </cfRule>
    <cfRule type="expression" dxfId="106" priority="21">
      <formula>AND(task_start&lt;=AA$4,ROUNDDOWN((task_end-task_start+1)*task_progress,0)+task_start-1&gt;=AA$4)</formula>
    </cfRule>
  </conditionalFormatting>
  <conditionalFormatting sqref="AA5:AE8 J9 L9:AR9 J10:K10 M10:N10 P10:Q10 S10:T10 V10:W10 AB10:AC10 AE10:AF10 AH10:AI10 AN10:AO10 AQ10:AR10 Y10:Z15 AK10:AL15 L11:L14 N11:O14 Q11:Q14 S11:U14 W11:W14 AB11:AB14 AD11:AD14 AF11:AG14 AI11:AI14 AN11:AN14 AP11:AP14 J11:J15 AR11:AR15 K15 M15:N15 P15:Q15 S15:T15 V15:W15 AB15:AC15 AE15:AF15 AH15:AI15 AN15:AO15 AQ15 J16:M16 O16:S16 V16:Y16 AA16:AE16 AM16:AQ16 AH16:AK17">
    <cfRule type="expression" dxfId="105" priority="220" stopIfTrue="1">
      <formula>AND(task_end&gt;=J$4,task_start&lt;K$4)</formula>
    </cfRule>
  </conditionalFormatting>
  <conditionalFormatting sqref="AA5:AE8 J9 L9:AR9 J10:K10 M10:N10 P10:Q10 S10:T10 V10:W10 AB10:AC10 AE10:AF10 AH10:AI10 AN10:AO10 AQ10:AR10 Y10:Z15 AK10:AL15 L11:L14 N11:O14 Q11:Q14 S11:U14 W11:W14 AB11:AB14 AD11:AD14 AF11:AG14 AI11:AI14 AN11:AN14 AP11:AP14 J11:J15 AR11:AS15 K15 M15:N15 P15:Q15 S15:T15 V15:W15 AB15:AC15 AE15:AF15 AH15:AI15 AN15:AO15 AQ15 J16:M16 O16:S16 V16:Y16 AA16:AE16 AM16:AQ16 AH16:AK17">
    <cfRule type="expression" dxfId="104" priority="219">
      <formula>AND(task_start&lt;=J$4,ROUNDDOWN((task_end-task_start+1)*task_progress,0)+task_start-1&gt;=J$4)</formula>
    </cfRule>
  </conditionalFormatting>
  <conditionalFormatting sqref="AB46">
    <cfRule type="expression" dxfId="103" priority="427">
      <formula>AND(TODAY()&gt;=AD$4, TODAY()&lt;AE$4)</formula>
    </cfRule>
    <cfRule type="expression" dxfId="102" priority="428">
      <formula>AND(task_start&lt;=AD$4,ROUNDDOWN((task_end-task_start+1)*task_progress,0)+task_start-1&gt;=AD$4)</formula>
    </cfRule>
    <cfRule type="expression" dxfId="101" priority="424" stopIfTrue="1">
      <formula>AND(task_end&gt;=AD$4,task_start&lt;AE$4)</formula>
    </cfRule>
  </conditionalFormatting>
  <conditionalFormatting sqref="AB35:AE35">
    <cfRule type="expression" dxfId="100" priority="17">
      <formula>AND(task_start&lt;=AB$4,ROUNDDOWN((task_end-task_start+1)*task_progress,0)+task_start-1&gt;=AB$4)</formula>
    </cfRule>
    <cfRule type="expression" dxfId="99" priority="18" stopIfTrue="1">
      <formula>AND(task_end&gt;=AB$4,task_start&lt;AC$4)</formula>
    </cfRule>
    <cfRule type="expression" dxfId="98" priority="19">
      <formula>AND(task_start&lt;=AB$4,ROUNDDOWN((task_end-task_start+1)*task_progress,0)+task_start-1&gt;=AB$4)</formula>
    </cfRule>
    <cfRule type="expression" dxfId="97" priority="20" stopIfTrue="1">
      <formula>AND(task_end&gt;=AB$4,task_start&lt;AC$4)</formula>
    </cfRule>
  </conditionalFormatting>
  <conditionalFormatting sqref="AC47:AD47">
    <cfRule type="expression" dxfId="96" priority="115" stopIfTrue="1">
      <formula>AND(task_end&gt;=AE$4,task_start&lt;AF$4)</formula>
    </cfRule>
    <cfRule type="expression" dxfId="95" priority="117">
      <formula>AND(task_start&lt;=AE$4,ROUNDDOWN((task_end-task_start+1)*task_progress,0)+task_start-1&gt;=AE$4)</formula>
    </cfRule>
    <cfRule type="expression" dxfId="94" priority="116">
      <formula>AND(TODAY()&gt;=AE$4, TODAY()&lt;AF$4)</formula>
    </cfRule>
  </conditionalFormatting>
  <conditionalFormatting sqref="AC57:AE57">
    <cfRule type="expression" dxfId="93" priority="72">
      <formula>AND(task_start&lt;=AC$4,ROUNDDOWN((task_end-task_start+1)*task_progress,0)+task_start-1&gt;=AC$4)</formula>
    </cfRule>
    <cfRule type="expression" dxfId="92" priority="73" stopIfTrue="1">
      <formula>AND(task_end&gt;=AC$4,task_start&lt;AD$4)</formula>
    </cfRule>
  </conditionalFormatting>
  <conditionalFormatting sqref="AD48 AD49:AE49">
    <cfRule type="expression" dxfId="91" priority="135" stopIfTrue="1">
      <formula>AND(task_end&gt;=AD$4,task_start&lt;AE$4)</formula>
    </cfRule>
    <cfRule type="expression" dxfId="90" priority="133">
      <formula>AND(TODAY()&gt;=AD$4, TODAY()&lt;AE$4)</formula>
    </cfRule>
    <cfRule type="expression" dxfId="89" priority="134">
      <formula>AND(task_start&lt;=AD$4,ROUNDDOWN((task_end-task_start+1)*task_progress,0)+task_start-1&gt;=AD$4)</formula>
    </cfRule>
  </conditionalFormatting>
  <conditionalFormatting sqref="AD50:AD51">
    <cfRule type="expression" dxfId="88" priority="136">
      <formula>AND(TODAY()&gt;=AE$4, TODAY()&lt;AF$4)</formula>
    </cfRule>
    <cfRule type="expression" dxfId="87" priority="137">
      <formula>AND(task_start&lt;=AE$4,ROUNDDOWN((task_end-task_start+1)*task_progress,0)+task_start-1&gt;=AE$4)</formula>
    </cfRule>
    <cfRule type="expression" dxfId="86" priority="138" stopIfTrue="1">
      <formula>AND(task_end&gt;=AE$4,task_start&lt;AF$4)</formula>
    </cfRule>
  </conditionalFormatting>
  <conditionalFormatting sqref="AE47:AE48">
    <cfRule type="expression" dxfId="85" priority="85">
      <formula>AND(TODAY()&gt;=AE$4, TODAY()&lt;AF$4)</formula>
    </cfRule>
    <cfRule type="expression" dxfId="84" priority="86">
      <formula>AND(task_start&lt;=AE$4,ROUNDDOWN((task_end-task_start+1)*task_progress,0)+task_start-1&gt;=AE$4)</formula>
    </cfRule>
    <cfRule type="expression" dxfId="83" priority="87" stopIfTrue="1">
      <formula>AND(task_end&gt;=AE$4,task_start&lt;AF$4)</formula>
    </cfRule>
  </conditionalFormatting>
  <conditionalFormatting sqref="AE50:AF57">
    <cfRule type="expression" dxfId="82" priority="130">
      <formula>AND(TODAY()&gt;=AE$4, TODAY()&lt;AF$4)</formula>
    </cfRule>
    <cfRule type="expression" dxfId="81" priority="131">
      <formula>AND(task_start&lt;=AE$4,ROUNDDOWN((task_end-task_start+1)*task_progress,0)+task_start-1&gt;=AE$4)</formula>
    </cfRule>
    <cfRule type="expression" dxfId="80" priority="132" stopIfTrue="1">
      <formula>AND(task_end&gt;=AE$4,task_start&lt;AF$4)</formula>
    </cfRule>
  </conditionalFormatting>
  <conditionalFormatting sqref="AE45:AG46 AF47:AG49">
    <cfRule type="expression" dxfId="79" priority="232" stopIfTrue="1">
      <formula>AND(task_end&gt;=AE$4,task_start&lt;AF$4)</formula>
    </cfRule>
    <cfRule type="expression" dxfId="78" priority="231">
      <formula>AND(task_start&lt;=AE$4,ROUNDDOWN((task_end-task_start+1)*task_progress,0)+task_start-1&gt;=AE$4)</formula>
    </cfRule>
    <cfRule type="expression" dxfId="77" priority="230">
      <formula>AND(TODAY()&gt;=AE$4, TODAY()&lt;AF$4)</formula>
    </cfRule>
  </conditionalFormatting>
  <conditionalFormatting sqref="AG50:AJ50">
    <cfRule type="expression" dxfId="76" priority="111" stopIfTrue="1">
      <formula>AND(task_end&gt;=AH$4,task_start&lt;AI$4)</formula>
    </cfRule>
    <cfRule type="expression" dxfId="75" priority="110">
      <formula>AND(task_start&lt;=AH$4,ROUNDDOWN((task_end-task_start+1)*task_progress,0)+task_start-1&gt;=AH$4)</formula>
    </cfRule>
    <cfRule type="expression" dxfId="74" priority="109">
      <formula>AND(TODAY()&gt;=AH$4, TODAY()&lt;AI$4)</formula>
    </cfRule>
  </conditionalFormatting>
  <conditionalFormatting sqref="AH3 AJ3">
    <cfRule type="expression" dxfId="73" priority="344">
      <formula>AND(TODAY()&gt;=#REF!, TODAY()&lt;#REF!)</formula>
    </cfRule>
  </conditionalFormatting>
  <conditionalFormatting sqref="AH5:AJ5">
    <cfRule type="expression" dxfId="72" priority="162" stopIfTrue="1">
      <formula>AND(task_end&gt;=AH$4,task_start&lt;AI$4)</formula>
    </cfRule>
  </conditionalFormatting>
  <conditionalFormatting sqref="AH7:AJ8">
    <cfRule type="expression" dxfId="71" priority="44" stopIfTrue="1">
      <formula>AND(task_end&gt;=AH$4,task_start&lt;AI$4)</formula>
    </cfRule>
  </conditionalFormatting>
  <conditionalFormatting sqref="AH5:AK5">
    <cfRule type="expression" dxfId="70" priority="161">
      <formula>AND(task_start&lt;=AH$4,ROUNDDOWN((task_end-task_start+1)*task_progress,0)+task_start-1&gt;=AH$4)</formula>
    </cfRule>
  </conditionalFormatting>
  <conditionalFormatting sqref="AH7:AK8">
    <cfRule type="expression" dxfId="69" priority="43">
      <formula>AND(task_start&lt;=AH$4,ROUNDDOWN((task_end-task_start+1)*task_progress,0)+task_start-1&gt;=AH$4)</formula>
    </cfRule>
  </conditionalFormatting>
  <conditionalFormatting sqref="AH35:AK35">
    <cfRule type="expression" dxfId="68" priority="15">
      <formula>AND(task_start&lt;=AH$4,ROUNDDOWN((task_end-task_start+1)*task_progress,0)+task_start-1&gt;=AH$4)</formula>
    </cfRule>
    <cfRule type="expression" dxfId="67" priority="13">
      <formula>AND(task_start&lt;=AH$4,ROUNDDOWN((task_end-task_start+1)*task_progress,0)+task_start-1&gt;=AH$4)</formula>
    </cfRule>
    <cfRule type="expression" dxfId="66" priority="14" stopIfTrue="1">
      <formula>AND(task_end&gt;=AH$4,task_start&lt;AI$4)</formula>
    </cfRule>
    <cfRule type="expression" dxfId="65" priority="16" stopIfTrue="1">
      <formula>AND(task_end&gt;=AH$4,task_start&lt;AI$4)</formula>
    </cfRule>
  </conditionalFormatting>
  <conditionalFormatting sqref="AJ51:AK51">
    <cfRule type="expression" dxfId="64" priority="113">
      <formula>AND(task_start&lt;=AL$4,ROUNDDOWN((task_end-task_start+1)*task_progress,0)+task_start-1&gt;=AL$4)</formula>
    </cfRule>
    <cfRule type="expression" dxfId="63" priority="114" stopIfTrue="1">
      <formula>AND(task_end&gt;=AL$4,task_start&lt;AM$4)</formula>
    </cfRule>
    <cfRule type="expression" dxfId="62" priority="112">
      <formula>AND(TODAY()&gt;=AL$4, TODAY()&lt;AM$4)</formula>
    </cfRule>
  </conditionalFormatting>
  <conditionalFormatting sqref="AK3">
    <cfRule type="expression" dxfId="61" priority="351">
      <formula>AND(TODAY()&gt;=#REF!, TODAY()&lt;AT$4)</formula>
    </cfRule>
  </conditionalFormatting>
  <conditionalFormatting sqref="AK5">
    <cfRule type="expression" dxfId="60" priority="163">
      <formula>AND(TODAY()&gt;=AK$4, TODAY()&lt;#REF!)</formula>
    </cfRule>
    <cfRule type="expression" dxfId="59" priority="165" stopIfTrue="1">
      <formula>AND(task_end&gt;=AK$4,task_start&lt;#REF!)</formula>
    </cfRule>
  </conditionalFormatting>
  <conditionalFormatting sqref="AK7:AK8">
    <cfRule type="expression" dxfId="58" priority="160" stopIfTrue="1">
      <formula>AND(task_end&gt;=AK$4,task_start&lt;#REF!)</formula>
    </cfRule>
    <cfRule type="expression" dxfId="57" priority="158">
      <formula>AND(TODAY()&gt;=AK$4, TODAY()&lt;#REF!)</formula>
    </cfRule>
  </conditionalFormatting>
  <conditionalFormatting sqref="AK52">
    <cfRule type="expression" dxfId="56" priority="107">
      <formula>AND(task_start&lt;=AM$4,ROUNDDOWN((task_end-task_start+1)*task_progress,0)+task_start-1&gt;=AM$4)</formula>
    </cfRule>
    <cfRule type="expression" dxfId="55" priority="108" stopIfTrue="1">
      <formula>AND(task_end&gt;=AM$4,task_start&lt;AN$4)</formula>
    </cfRule>
    <cfRule type="expression" dxfId="54" priority="106">
      <formula>AND(TODAY()&gt;=AM$4, TODAY()&lt;AN$4)</formula>
    </cfRule>
  </conditionalFormatting>
  <conditionalFormatting sqref="AL3 AN3:AS3">
    <cfRule type="expression" dxfId="53" priority="302">
      <formula>AND(TODAY()&gt;=#REF!, TODAY()&lt;#REF!)</formula>
    </cfRule>
  </conditionalFormatting>
  <conditionalFormatting sqref="AL52:AL55 AL56:AM56 AL57">
    <cfRule type="expression" dxfId="52" priority="212">
      <formula>AND(TODAY()&gt;=AM$4, TODAY()&lt;AN$4)</formula>
    </cfRule>
    <cfRule type="expression" dxfId="51" priority="213">
      <formula>AND(task_start&lt;=AM$4,ROUNDDOWN((task_end-task_start+1)*task_progress,0)+task_start-1&gt;=AM$4)</formula>
    </cfRule>
    <cfRule type="expression" dxfId="50" priority="214" stopIfTrue="1">
      <formula>AND(task_end&gt;=AM$4,task_start&lt;AN$4)</formula>
    </cfRule>
  </conditionalFormatting>
  <conditionalFormatting sqref="AM3">
    <cfRule type="expression" dxfId="49" priority="416">
      <formula>AND(TODAY()&gt;=AS$4, TODAY()&lt;#REF!)</formula>
    </cfRule>
  </conditionalFormatting>
  <conditionalFormatting sqref="AM5:AO5">
    <cfRule type="expression" dxfId="48" priority="167" stopIfTrue="1">
      <formula>AND(task_end&gt;=AM$4,task_start&lt;AN$4)</formula>
    </cfRule>
  </conditionalFormatting>
  <conditionalFormatting sqref="AM7:AO8">
    <cfRule type="expression" dxfId="47" priority="46" stopIfTrue="1">
      <formula>AND(task_end&gt;=AM$4,task_start&lt;AN$4)</formula>
    </cfRule>
  </conditionalFormatting>
  <conditionalFormatting sqref="AM5:AP5">
    <cfRule type="expression" dxfId="46" priority="166">
      <formula>AND(task_start&lt;=AM$4,ROUNDDOWN((task_end-task_start+1)*task_progress,0)+task_start-1&gt;=AM$4)</formula>
    </cfRule>
  </conditionalFormatting>
  <conditionalFormatting sqref="AM7:AP8">
    <cfRule type="expression" dxfId="45" priority="45">
      <formula>AND(task_start&lt;=AM$4,ROUNDDOWN((task_end-task_start+1)*task_progress,0)+task_start-1&gt;=AM$4)</formula>
    </cfRule>
  </conditionalFormatting>
  <conditionalFormatting sqref="AM35:AP35">
    <cfRule type="expression" dxfId="44" priority="11">
      <formula>AND(task_start&lt;=AM$4,ROUNDDOWN((task_end-task_start+1)*task_progress,0)+task_start-1&gt;=AM$4)</formula>
    </cfRule>
    <cfRule type="expression" dxfId="43" priority="5">
      <formula>AND(task_start&lt;=AM$4,ROUNDDOWN((task_end-task_start+1)*task_progress,0)+task_start-1&gt;=AM$4)</formula>
    </cfRule>
    <cfRule type="expression" dxfId="42" priority="6" stopIfTrue="1">
      <formula>AND(task_end&gt;=AM$4,task_start&lt;AN$4)</formula>
    </cfRule>
    <cfRule type="expression" dxfId="41" priority="7">
      <formula>AND(task_start&lt;=AM$4,ROUNDDOWN((task_end-task_start+1)*task_progress,0)+task_start-1&gt;=AM$4)</formula>
    </cfRule>
    <cfRule type="expression" dxfId="40" priority="8" stopIfTrue="1">
      <formula>AND(task_end&gt;=AM$4,task_start&lt;AN$4)</formula>
    </cfRule>
    <cfRule type="expression" dxfId="39" priority="9">
      <formula>AND(task_start&lt;=AM$4,ROUNDDOWN((task_end-task_start+1)*task_progress,0)+task_start-1&gt;=AM$4)</formula>
    </cfRule>
    <cfRule type="expression" dxfId="38" priority="10" stopIfTrue="1">
      <formula>AND(task_end&gt;=AM$4,task_start&lt;AN$4)</formula>
    </cfRule>
    <cfRule type="expression" dxfId="37" priority="12" stopIfTrue="1">
      <formula>AND(task_end&gt;=AM$4,task_start&lt;AN$4)</formula>
    </cfRule>
  </conditionalFormatting>
  <conditionalFormatting sqref="AM52:AP52 AM53 AP53 AM54:AN54 AM55:AO55">
    <cfRule type="expression" dxfId="36" priority="100">
      <formula>AND(TODAY()&gt;=AN$4, TODAY()&lt;AO$4)</formula>
    </cfRule>
    <cfRule type="expression" dxfId="35" priority="101">
      <formula>AND(task_start&lt;=AN$4,ROUNDDOWN((task_end-task_start+1)*task_progress,0)+task_start-1&gt;=AN$4)</formula>
    </cfRule>
    <cfRule type="expression" dxfId="34" priority="102" stopIfTrue="1">
      <formula>AND(task_end&gt;=AN$4,task_start&lt;AO$4)</formula>
    </cfRule>
  </conditionalFormatting>
  <conditionalFormatting sqref="AM57:AQ57">
    <cfRule type="expression" dxfId="33" priority="63">
      <formula>AND(TODAY()&gt;=AM$4, TODAY()&lt;AN$4)</formula>
    </cfRule>
    <cfRule type="expression" dxfId="32" priority="65" stopIfTrue="1">
      <formula>AND(task_end&gt;=AM$4,task_start&lt;AN$4)</formula>
    </cfRule>
    <cfRule type="expression" dxfId="31" priority="64">
      <formula>AND(task_start&lt;=AM$4,ROUNDDOWN((task_end-task_start+1)*task_progress,0)+task_start-1&gt;=AM$4)</formula>
    </cfRule>
  </conditionalFormatting>
  <conditionalFormatting sqref="AN53">
    <cfRule type="expression" dxfId="30" priority="103" stopIfTrue="1">
      <formula>AND(task_end&gt;=AP$4,task_start&lt;AQ$4)</formula>
    </cfRule>
    <cfRule type="expression" dxfId="29" priority="104">
      <formula>AND(TODAY()&gt;=AP$4, TODAY()&lt;AQ$4)</formula>
    </cfRule>
    <cfRule type="expression" dxfId="28" priority="105">
      <formula>AND(task_start&lt;=AP$4,ROUNDDOWN((task_end-task_start+1)*task_progress,0)+task_start-1&gt;=AP$4)</formula>
    </cfRule>
  </conditionalFormatting>
  <conditionalFormatting sqref="AN56">
    <cfRule type="expression" dxfId="27" priority="434" stopIfTrue="1">
      <formula>AND(task_end&gt;=AQ$4,task_start&lt;AR$4)</formula>
    </cfRule>
    <cfRule type="expression" dxfId="26" priority="432">
      <formula>AND(TODAY()&gt;=AQ$4, TODAY()&lt;AR$4)</formula>
    </cfRule>
    <cfRule type="expression" dxfId="25" priority="433">
      <formula>AND(task_start&lt;=AQ$4,ROUNDDOWN((task_end-task_start+1)*task_progress,0)+task_start-1&gt;=AQ$4)</formula>
    </cfRule>
  </conditionalFormatting>
  <conditionalFormatting sqref="AN35:AQ35">
    <cfRule type="expression" dxfId="24" priority="3">
      <formula>AND(task_start&lt;=AN$4,ROUNDDOWN((task_end-task_start+1)*task_progress,0)+task_start-1&gt;=AN$4)</formula>
    </cfRule>
    <cfRule type="expression" dxfId="23" priority="2" stopIfTrue="1">
      <formula>AND(task_end&gt;=AN$4,task_start&lt;AO$4)</formula>
    </cfRule>
    <cfRule type="expression" dxfId="22" priority="1">
      <formula>AND(task_start&lt;=AN$4,ROUNDDOWN((task_end-task_start+1)*task_progress,0)+task_start-1&gt;=AN$4)</formula>
    </cfRule>
    <cfRule type="expression" dxfId="21" priority="4" stopIfTrue="1">
      <formula>AND(task_end&gt;=AN$4,task_start&lt;AO$4)</formula>
    </cfRule>
  </conditionalFormatting>
  <conditionalFormatting sqref="AO54:AP54">
    <cfRule type="expression" dxfId="20" priority="89">
      <formula>AND(TODAY()&gt;=AQ$4, TODAY()&lt;AR$4)</formula>
    </cfRule>
    <cfRule type="expression" dxfId="19" priority="90">
      <formula>AND(task_start&lt;=AQ$4,ROUNDDOWN((task_end-task_start+1)*task_progress,0)+task_start-1&gt;=AQ$4)</formula>
    </cfRule>
    <cfRule type="expression" dxfId="18" priority="88" stopIfTrue="1">
      <formula>AND(task_end&gt;=AQ$4,task_start&lt;AR$4)</formula>
    </cfRule>
  </conditionalFormatting>
  <conditionalFormatting sqref="AP5">
    <cfRule type="expression" dxfId="17" priority="170" stopIfTrue="1">
      <formula>AND(task_end&gt;=AP$4,task_start&lt;#REF!)</formula>
    </cfRule>
    <cfRule type="expression" dxfId="16" priority="168">
      <formula>AND(TODAY()&gt;=AP$4, TODAY()&lt;#REF!)</formula>
    </cfRule>
  </conditionalFormatting>
  <conditionalFormatting sqref="AP7:AP8">
    <cfRule type="expression" dxfId="15" priority="175" stopIfTrue="1">
      <formula>AND(task_end&gt;=AP$4,task_start&lt;#REF!)</formula>
    </cfRule>
    <cfRule type="expression" dxfId="14" priority="173">
      <formula>AND(TODAY()&gt;=AP$4, TODAY()&lt;#REF!)</formula>
    </cfRule>
  </conditionalFormatting>
  <conditionalFormatting sqref="AP55">
    <cfRule type="expression" dxfId="13" priority="96" stopIfTrue="1">
      <formula>AND(task_end&gt;=AP$4,task_start&lt;AQ$4)</formula>
    </cfRule>
    <cfRule type="expression" dxfId="12" priority="94">
      <formula>AND(TODAY()&gt;=AP$4, TODAY()&lt;AQ$4)</formula>
    </cfRule>
    <cfRule type="expression" dxfId="11" priority="95">
      <formula>AND(task_start&lt;=AP$4,ROUNDDOWN((task_end-task_start+1)*task_progress,0)+task_start-1&gt;=AP$4)</formula>
    </cfRule>
  </conditionalFormatting>
  <conditionalFormatting sqref="AQ52:AQ55">
    <cfRule type="expression" dxfId="10" priority="83">
      <formula>AND(task_start&lt;=AQ$4,ROUNDDOWN((task_end-task_start+1)*task_progress,0)+task_start-1&gt;=AQ$4)</formula>
    </cfRule>
    <cfRule type="expression" dxfId="9" priority="82">
      <formula>AND(TODAY()&gt;=AQ$4, TODAY()&lt;AR$4)</formula>
    </cfRule>
    <cfRule type="expression" dxfId="8" priority="84" stopIfTrue="1">
      <formula>AND(task_end&gt;=AQ$4,task_start&lt;AR$4)</formula>
    </cfRule>
  </conditionalFormatting>
  <conditionalFormatting sqref="AS8:AS9 AS11:AS15">
    <cfRule type="expression" dxfId="7" priority="319" stopIfTrue="1">
      <formula>AND(task_end&gt;=AS$4,task_start&lt;#REF!)</formula>
    </cfRule>
  </conditionalFormatting>
  <conditionalFormatting sqref="AS8:AS9">
    <cfRule type="expression" dxfId="6" priority="318">
      <formula>AND(task_start&lt;=AS$4,ROUNDDOWN((task_end-task_start+1)*task_progress,0)+task_start-1&gt;=AS$4)</formula>
    </cfRule>
  </conditionalFormatting>
  <conditionalFormatting sqref="AS11:AS63 AS5:AS9">
    <cfRule type="expression" dxfId="5" priority="357">
      <formula>AND(TODAY()&gt;=AS$4, TODAY()&lt;#REF!)</formula>
    </cfRule>
  </conditionalFormatting>
  <conditionalFormatting sqref="AS17:AS37">
    <cfRule type="expression" dxfId="4" priority="334">
      <formula>AND(task_start&lt;=AS$4,ROUNDDOWN((task_end-task_start+1)*task_progress,0)+task_start-1&gt;=AS$4)</formula>
    </cfRule>
    <cfRule type="expression" dxfId="3" priority="335" stopIfTrue="1">
      <formula>AND(task_end&gt;=AS$4,task_start&lt;#REF!)</formula>
    </cfRule>
  </conditionalFormatting>
  <conditionalFormatting sqref="AS22:AS33 AS58:AS63">
    <cfRule type="expression" dxfId="2" priority="339" stopIfTrue="1">
      <formula>AND(task_end&gt;=AS$4,task_start&lt;#REF!)</formula>
    </cfRule>
  </conditionalFormatting>
  <conditionalFormatting sqref="AS22:AS33">
    <cfRule type="expression" dxfId="1" priority="338">
      <formula>AND(task_start&lt;=AS$4,ROUNDDOWN((task_end-task_start+1)*task_progress,0)+task_start-1&gt;=AS$4)</formula>
    </cfRule>
  </conditionalFormatting>
  <conditionalFormatting sqref="AS38:AS57">
    <cfRule type="expression" dxfId="0" priority="327" stopIfTrue="1">
      <formula>AND(task_end&gt;=AS$4,task_start&lt;#REF!)</formula>
    </cfRule>
  </conditionalFormatting>
  <dataValidations count="10">
    <dataValidation type="whole" operator="greaterThanOrEqual" allowBlank="1" showInputMessage="1" promptTitle="Display Week" prompt="Changing this number will scroll the Gantt Chart view." sqref="R2" xr:uid="{00000000-0002-0000-0000-000000000000}">
      <formula1>1</formula1>
    </dataValidation>
    <dataValidation allowBlank="1" showInputMessage="1" showErrorMessage="1" prompt="Create a Project Schedule in this worksheet._x000a_Enter title of this project in cell B1. _x000a_Information on how to use this worksheet, including instructions for screen readers and the author of this workbook, is in the About worksheet._x000a_" sqref="B1" xr:uid="{D005F8F4-EA16-4627-8A05-1997BE425B88}"/>
    <dataValidation allowBlank="1" showInputMessage="1" showErrorMessage="1" prompt="Enter Company name in cel B2." sqref="B2" xr:uid="{75F274B0-5B30-4CC0-A53C-C012C0845179}"/>
    <dataValidation allowBlank="1" showInputMessage="1" showErrorMessage="1" prompt="The Display week in cell Q2 is the starting week to display in the project schedule in cell I4. The project start date is Week 1. To change the display week, enter a new week number in cell Q2._x000a__x000a_Start date for each week is auto calculated starting in I4." sqref="B3" xr:uid="{43382715-6BC7-4B19-A31B-4B13A11ED166}"/>
    <dataValidation allowBlank="1" showInputMessage="1" showErrorMessage="1" prompt="Cells I5 through BL5 contain the day number for the week represented in the cell block above each date and are auto calculated._x000a__x000a_Today's date is outlined from today's date in row 5 through the entire date column to the end of the project schedule." sqref="B4:B5" xr:uid="{7A3789A6-A3FB-43B6-A4F7-8C0AC564F67E}"/>
    <dataValidation allowBlank="1" showInputMessage="1" showErrorMessage="1" prompt="Cell B8 contains the Phase 1 sample title. Enter a new title in cell B8._x000a_To delete the phase and work only from tasks, simply delete this row." sqref="B7" xr:uid="{CEC78982-AFA8-419E-B0A2-676B709E5100}"/>
    <dataValidation allowBlank="1" showInputMessage="1" showErrorMessage="1" prompt="B9 contains the task name.  C9 is the assignee.  D9 is a progress bar that shades based on the number entered into the cell.  _x000a__x000a_E9 contains the start date and F9 contains the end date._x000a__x000a_The Gantt chart will fill in starting in cell I9 based on task dates." sqref="B8:B15" xr:uid="{D870A2F6-6B07-4F5A-A81D-4BCCFADF8796}"/>
    <dataValidation allowBlank="1" showInputMessage="1" showErrorMessage="1" prompt="Cell B14 contains the Phase 2 sample title. Enter a new title in cell B14._x000a_To delete the phase and work only from tasks, simply delete this row. To remove the phase, simply delete the row. Add tasks to previous phase by entering a new row above this one._x000a_" sqref="B16" xr:uid="{4F48FC41-E335-47F1-87AA-3333A52AD81C}"/>
    <dataValidation allowBlank="1" showInputMessage="1" showErrorMessage="1" prompt="Phase 3's sample block starts in cell B20." sqref="B34:B36" xr:uid="{956902D1-D3B5-416D-BB69-9362D193BC0A}"/>
    <dataValidation allowBlank="1" showInputMessage="1" showErrorMessage="1" prompt="Phase 4's sample block starts in cell B26." sqref="B22 B58" xr:uid="{DE54E5DE-526D-4D71-8D03-E99B4AB2FEE5}"/>
  </dataValidations>
  <printOptions horizontalCentered="1"/>
  <pageMargins left="0.35" right="0.35" top="0.35" bottom="0.5" header="0.3" footer="0.3"/>
  <pageSetup scale="57" fitToHeight="0" orientation="landscape" r:id="rId1"/>
  <headerFooter differentFirst="1" scaleWithDoc="0">
    <oddFooter>Page &amp;P of &amp;N</oddFooter>
  </headerFooter>
  <extLst>
    <ext xmlns:x14="http://schemas.microsoft.com/office/spreadsheetml/2009/9/main" uri="{78C0D931-6437-407d-A8EE-F0AAD7539E65}">
      <x14:conditionalFormattings>
        <x14:conditionalFormatting xmlns:xm="http://schemas.microsoft.com/office/excel/2006/main">
          <x14:cfRule type="dataBar" id="{B0389232-4C98-4A03-AD0E-39F63BAD1F53}">
            <x14:dataBar minLength="0" maxLength="100" gradient="0">
              <x14:cfvo type="num">
                <xm:f>0</xm:f>
              </x14:cfvo>
              <x14:cfvo type="num">
                <xm:f>1</xm:f>
              </x14:cfvo>
              <x14:negativeFillColor rgb="FFFF0000"/>
              <x14:axisColor rgb="FF000000"/>
            </x14:dataBar>
          </x14:cfRule>
          <xm:sqref>E6:E63</xm:sqref>
        </x14:conditionalFormatting>
      </x14:conditionalFormatting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Image xmlns="71af3243-3dd4-4a8d-8c0d-dd76da1f02a5">
      <Url xsi:nil="true"/>
      <Description xsi:nil="true"/>
    </Image>
    <Status xmlns="71af3243-3dd4-4a8d-8c0d-dd76da1f02a5">Not started</Status>
    <Background xmlns="71af3243-3dd4-4a8d-8c0d-dd76da1f02a5">false</Background>
    <_ip_UnifiedCompliancePolicyProperties xmlns="http://schemas.microsoft.com/sharepoint/v3" xsi:nil="true"/>
    <ImageTagsTaxHTField xmlns="71af3243-3dd4-4a8d-8c0d-dd76da1f02a5">
      <Terms xmlns="http://schemas.microsoft.com/office/infopath/2007/PartnerControls"/>
    </ImageTagsTaxHTField>
    <TaxCatchAll xmlns="230e9df3-be65-4c73-a93b-d1236ebd677e" xsi:nil="true"/>
    <MediaServiceKeyPoints xmlns="71af3243-3dd4-4a8d-8c0d-dd76da1f02a5"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79F111ED35F8CC479449609E8A0923A6" ma:contentTypeVersion="28" ma:contentTypeDescription="Create a new document." ma:contentTypeScope="" ma:versionID="60f5a4f2d2b0abadcf532d48ebf9cb71">
  <xsd:schema xmlns:xsd="http://www.w3.org/2001/XMLSchema" xmlns:xs="http://www.w3.org/2001/XMLSchema" xmlns:p="http://schemas.microsoft.com/office/2006/metadata/properties" xmlns:ns1="http://schemas.microsoft.com/sharepoint/v3" xmlns:ns2="71af3243-3dd4-4a8d-8c0d-dd76da1f02a5" xmlns:ns3="16c05727-aa75-4e4a-9b5f-8a80a1165891" xmlns:ns4="230e9df3-be65-4c73-a93b-d1236ebd677e" targetNamespace="http://schemas.microsoft.com/office/2006/metadata/properties" ma:root="true" ma:fieldsID="7dd78129e6a1811f84807ad11c651531" ns1:_="" ns2:_="" ns3:_="" ns4:_="">
    <xsd:import namespace="http://schemas.microsoft.com/sharepoint/v3"/>
    <xsd:import namespace="71af3243-3dd4-4a8d-8c0d-dd76da1f02a5"/>
    <xsd:import namespace="16c05727-aa75-4e4a-9b5f-8a80a1165891"/>
    <xsd:import namespace="230e9df3-be65-4c73-a93b-d1236ebd677e"/>
    <xsd:element name="properties">
      <xsd:complexType>
        <xsd:sequence>
          <xsd:element name="documentManagement">
            <xsd:complexType>
              <xsd:all>
                <xsd:element ref="ns2:Status" minOccurs="0"/>
                <xsd:element ref="ns2:Image" minOccurs="0"/>
                <xsd:element ref="ns2:MediaServiceMetadata" minOccurs="0"/>
                <xsd:element ref="ns2:MediaServiceFastMetadata" minOccurs="0"/>
                <xsd:element ref="ns2:MediaServiceOCR" minOccurs="0"/>
                <xsd:element ref="ns2:MediaServiceAutoTags" minOccurs="0"/>
                <xsd:element ref="ns2:MediaServiceEventHashCode" minOccurs="0"/>
                <xsd:element ref="ns2:MediaServiceGenerationTime" minOccurs="0"/>
                <xsd:element ref="ns3:SharedWithUsers" minOccurs="0"/>
                <xsd:element ref="ns3:SharedWithDetails" minOccurs="0"/>
                <xsd:element ref="ns2:MediaServiceAutoKeyPoints" minOccurs="0"/>
                <xsd:element ref="ns2:MediaServiceKeyPoints" minOccurs="0"/>
                <xsd:element ref="ns2:MediaServiceDateTaken" minOccurs="0"/>
                <xsd:element ref="ns1:_ip_UnifiedCompliancePolicyProperties" minOccurs="0"/>
                <xsd:element ref="ns1:_ip_UnifiedCompliancePolicyUIAction" minOccurs="0"/>
                <xsd:element ref="ns4:TaxCatchAll" minOccurs="0"/>
                <xsd:element ref="ns2:ImageTagsTaxHTField" minOccurs="0"/>
                <xsd:element ref="ns2:MediaServiceLocation" minOccurs="0"/>
                <xsd:element ref="ns2:MediaLengthInSeconds" minOccurs="0"/>
                <xsd:element ref="ns2:Background" minOccurs="0"/>
                <xsd:element ref="ns2:MediaServiceSearchProperties" minOccurs="0"/>
                <xsd:element ref="ns2:MediaServiceDocTags" minOccurs="0"/>
                <xsd:element ref="ns2:MediaServiceObjectDetectorVersions" minOccurs="0"/>
                <xsd:element ref="ns2:MediaServiceSystemTag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0" nillable="true" ma:displayName="Unified Compliance Policy Properties" ma:hidden="true" ma:internalName="_ip_UnifiedCompliancePolicyProperties" ma:readOnly="false">
      <xsd:simpleType>
        <xsd:restriction base="dms:Note"/>
      </xsd:simpleType>
    </xsd:element>
    <xsd:element name="_ip_UnifiedCompliancePolicyUIAction" ma:index="21" nillable="true" ma:displayName="Unified Compliance Policy UI Action" ma:hidden="true" ma:internalName="_ip_UnifiedCompliancePolicyUIAction" ma:readOnly="fals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71af3243-3dd4-4a8d-8c0d-dd76da1f02a5" elementFormDefault="qualified">
    <xsd:import namespace="http://schemas.microsoft.com/office/2006/documentManagement/types"/>
    <xsd:import namespace="http://schemas.microsoft.com/office/infopath/2007/PartnerControls"/>
    <xsd:element name="Status" ma:index="2" nillable="true" ma:displayName="Status" ma:default="Not started" ma:format="Dropdown" ma:internalName="Status" ma:readOnly="false">
      <xsd:simpleType>
        <xsd:restriction base="dms:Choice">
          <xsd:enumeration value="Not started"/>
          <xsd:enumeration value="In Progress"/>
          <xsd:enumeration value="Completed"/>
        </xsd:restriction>
      </xsd:simpleType>
    </xsd:element>
    <xsd:element name="Image" ma:index="3" nillable="true" ma:displayName="Image" ma:format="Image" ma:internalName="Image" ma:readOnly="false">
      <xsd:complexType>
        <xsd:complexContent>
          <xsd:extension base="dms:URL">
            <xsd:sequence>
              <xsd:element name="Url" type="dms:ValidUrl" minOccurs="0" nillable="true"/>
              <xsd:element name="Description" type="xsd:string" nillable="true"/>
            </xsd:sequence>
          </xsd:extension>
        </xsd:complexContent>
      </xsd:complexType>
    </xsd:element>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CR" ma:index="10" nillable="true" ma:displayName="MediaServiceOCR" ma:hidden="true" ma:internalName="MediaServiceOCR" ma:readOnly="true">
      <xsd:simpleType>
        <xsd:restriction base="dms:Note"/>
      </xsd:simpleType>
    </xsd:element>
    <xsd:element name="MediaServiceAutoTags" ma:index="11" nillable="true" ma:displayName="MediaServiceAutoTags" ma:hidden="true" ma:internalName="MediaServiceAutoTags"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hidden="true" ma:internalName="MediaServiceKeyPoints" ma:readOnly="false">
      <xsd:simpleType>
        <xsd:restriction base="dms:Note"/>
      </xsd:simpleType>
    </xsd:element>
    <xsd:element name="MediaServiceDateTaken" ma:index="18" nillable="true" ma:displayName="MediaServiceDateTaken" ma:hidden="true" ma:internalName="MediaServiceDateTaken" ma:readOnly="true">
      <xsd:simpleType>
        <xsd:restriction base="dms:Text"/>
      </xsd:simpleType>
    </xsd:element>
    <xsd:element name="ImageTagsTaxHTField" ma:index="25" nillable="true" ma:taxonomy="true" ma:internalName="ImageTagsTaxHTField" ma:taxonomyFieldName="MediaServiceImageTags" ma:displayName="Image Tags" ma:readOnly="false" ma:fieldId="{5cf76f15-5ced-4ddc-b409-7134ff3c332f}" ma:taxonomyMulti="true" ma:sspId="e385fb40-52d4-4fae-9c5b-3e8ff8a5878e" ma:termSetId="09814cd3-568e-fe90-9814-8d621ff8fb84" ma:anchorId="fba54fb3-c3e1-fe81-a776-ca4b69148c4d" ma:open="true" ma:isKeyword="false">
      <xsd:complexType>
        <xsd:sequence>
          <xsd:element ref="pc:Terms" minOccurs="0" maxOccurs="1"/>
        </xsd:sequence>
      </xsd:complexType>
    </xsd:element>
    <xsd:element name="MediaServiceLocation" ma:index="26" nillable="true" ma:displayName="Location" ma:hidden="true" ma:internalName="MediaServiceLocation" ma:readOnly="true">
      <xsd:simpleType>
        <xsd:restriction base="dms:Text"/>
      </xsd:simpleType>
    </xsd:element>
    <xsd:element name="MediaLengthInSeconds" ma:index="27" nillable="true" ma:displayName="MediaLengthInSeconds" ma:hidden="true" ma:internalName="MediaLengthInSeconds" ma:readOnly="true">
      <xsd:simpleType>
        <xsd:restriction base="dms:Unknown"/>
      </xsd:simpleType>
    </xsd:element>
    <xsd:element name="Background" ma:index="28" nillable="true" ma:displayName="Background" ma:default="0" ma:format="Dropdown" ma:internalName="Background">
      <xsd:simpleType>
        <xsd:restriction base="dms:Boolean"/>
      </xsd:simpleType>
    </xsd:element>
    <xsd:element name="MediaServiceSearchProperties" ma:index="29" nillable="true" ma:displayName="MediaServiceSearchProperties" ma:hidden="true" ma:internalName="MediaServiceSearchProperties" ma:readOnly="true">
      <xsd:simpleType>
        <xsd:restriction base="dms:Note"/>
      </xsd:simpleType>
    </xsd:element>
    <xsd:element name="MediaServiceDocTags" ma:index="30" nillable="true" ma:displayName="MediaServiceDocTags" ma:hidden="true" ma:internalName="MediaServiceDocTags" ma:readOnly="true">
      <xsd:simpleType>
        <xsd:restriction base="dms:Note"/>
      </xsd:simpleType>
    </xsd:element>
    <xsd:element name="MediaServiceObjectDetectorVersions" ma:index="31" nillable="true" ma:displayName="MediaServiceObjectDetectorVersions" ma:description="" ma:hidden="true" ma:indexed="true" ma:internalName="MediaServiceObjectDetectorVersions" ma:readOnly="true">
      <xsd:simpleType>
        <xsd:restriction base="dms:Text"/>
      </xsd:simpleType>
    </xsd:element>
    <xsd:element name="MediaServiceSystemTags" ma:index="32" nillable="true" ma:displayName="MediaServiceSystemTags" ma:hidden="true" ma:internalName="MediaServiceSystemTag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16c05727-aa75-4e4a-9b5f-8a80a1165891" elementFormDefault="qualified">
    <xsd:import namespace="http://schemas.microsoft.com/office/2006/documentManagement/types"/>
    <xsd:import namespace="http://schemas.microsoft.com/office/infopath/2007/PartnerControls"/>
    <xsd:element name="SharedWithUsers" ma:index="14" nillable="true" ma:displayName="Shared With" ma:hidden="true"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hidden="true" ma:internalName="SharedWithDetail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230e9df3-be65-4c73-a93b-d1236ebd677e" elementFormDefault="qualified">
    <xsd:import namespace="http://schemas.microsoft.com/office/2006/documentManagement/types"/>
    <xsd:import namespace="http://schemas.microsoft.com/office/infopath/2007/PartnerControls"/>
    <xsd:element name="TaxCatchAll" ma:index="23" nillable="true" ma:displayName="Taxonomy Catch All Column" ma:hidden="true" ma:list="{3f6bfcbc-3db3-4ae6-bd76-326f0798ad28}" ma:internalName="TaxCatchAll" ma:readOnly="false" ma:showField="CatchAllData" ma:web="16c05727-aa75-4e4a-9b5f-8a80a116589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97245281-08F3-4104-84BD-39F3D8CFB195}">
  <ds:schemaRefs>
    <ds:schemaRef ds:uri="http://schemas.microsoft.com/sharepoint/v3/contenttype/forms"/>
  </ds:schemaRefs>
</ds:datastoreItem>
</file>

<file path=customXml/itemProps2.xml><?xml version="1.0" encoding="utf-8"?>
<ds:datastoreItem xmlns:ds="http://schemas.openxmlformats.org/officeDocument/2006/customXml" ds:itemID="{A82239A0-E68C-493F-BEE6-C77FEA397FD6}">
  <ds:schemaRefs>
    <ds:schemaRef ds:uri="http://schemas.openxmlformats.org/package/2006/metadata/core-properties"/>
    <ds:schemaRef ds:uri="http://schemas.microsoft.com/office/2006/metadata/properties"/>
    <ds:schemaRef ds:uri="16c05727-aa75-4e4a-9b5f-8a80a1165891"/>
    <ds:schemaRef ds:uri="http://www.w3.org/XML/1998/namespace"/>
    <ds:schemaRef ds:uri="71af3243-3dd4-4a8d-8c0d-dd76da1f02a5"/>
    <ds:schemaRef ds:uri="http://schemas.microsoft.com/office/infopath/2007/PartnerControls"/>
    <ds:schemaRef ds:uri="http://schemas.microsoft.com/office/2006/documentManagement/types"/>
    <ds:schemaRef ds:uri="http://schemas.microsoft.com/sharepoint/v3"/>
    <ds:schemaRef ds:uri="http://purl.org/dc/elements/1.1/"/>
    <ds:schemaRef ds:uri="230e9df3-be65-4c73-a93b-d1236ebd677e"/>
    <ds:schemaRef ds:uri="http://purl.org/dc/dcmitype/"/>
    <ds:schemaRef ds:uri="http://purl.org/dc/terms/"/>
  </ds:schemaRefs>
</ds:datastoreItem>
</file>

<file path=customXml/itemProps3.xml><?xml version="1.0" encoding="utf-8"?>
<ds:datastoreItem xmlns:ds="http://schemas.openxmlformats.org/officeDocument/2006/customXml" ds:itemID="{A09426A3-87E9-4865-8A6C-3456B026AE0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71af3243-3dd4-4a8d-8c0d-dd76da1f02a5"/>
    <ds:schemaRef ds:uri="16c05727-aa75-4e4a-9b5f-8a80a1165891"/>
    <ds:schemaRef ds:uri="230e9df3-be65-4c73-a93b-d1236ebd677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Metadata/LabelInfo.xml><?xml version="1.0" encoding="utf-8"?>
<clbl:labelList xmlns:clbl="http://schemas.microsoft.com/office/2020/mipLabelMetadata"/>
</file>

<file path=docProps/app.xml><?xml version="1.0" encoding="utf-8"?>
<Properties xmlns="http://schemas.openxmlformats.org/officeDocument/2006/extended-properties" xmlns:vt="http://schemas.openxmlformats.org/officeDocument/2006/docPropsVTypes">
  <Template>TM16400962</Template>
  <Application>Microsoft Excel</Application>
  <DocSecurity>0</DocSecurity>
  <ScaleCrop>false</ScaleCrop>
  <HeadingPairs>
    <vt:vector size="4" baseType="variant">
      <vt:variant>
        <vt:lpstr>Werkbladen</vt:lpstr>
      </vt:variant>
      <vt:variant>
        <vt:i4>1</vt:i4>
      </vt:variant>
      <vt:variant>
        <vt:lpstr>Benoemde bereiken</vt:lpstr>
      </vt:variant>
      <vt:variant>
        <vt:i4>6</vt:i4>
      </vt:variant>
    </vt:vector>
  </HeadingPairs>
  <TitlesOfParts>
    <vt:vector size="7" baseType="lpstr">
      <vt:lpstr>Project schedule</vt:lpstr>
      <vt:lpstr>'Project schedule'!Afdruktitels</vt:lpstr>
      <vt:lpstr>Display_Week</vt:lpstr>
      <vt:lpstr>Project_Start</vt:lpstr>
      <vt:lpstr>'Project schedule'!task_end</vt:lpstr>
      <vt:lpstr>'Project schedule'!task_progress</vt:lpstr>
      <vt:lpstr>'Project schedule'!task_start</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JP Vossers</dc:creator>
  <cp:keywords/>
  <dc:description/>
  <cp:lastModifiedBy>René Beunk</cp:lastModifiedBy>
  <cp:revision/>
  <dcterms:created xsi:type="dcterms:W3CDTF">2022-03-11T22:41:12Z</dcterms:created>
  <dcterms:modified xsi:type="dcterms:W3CDTF">2025-02-27T08:22:15Z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0x01010079F111ED35F8CC479449609E8A0923A6</vt:lpwstr>
  </property>
  <property fmtid="{D5CDD505-2E9C-101B-9397-08002B2CF9AE}" pid="3" name="MediaServiceImageTags">
    <vt:lpwstr/>
  </property>
</Properties>
</file>